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第11表～第12表" sheetId="1" r:id="rId1"/>
  </sheets>
  <definedNames>
    <definedName name="_xlnm.Print_Area" localSheetId="0">'第11表～第12表'!$B$1:$Q$49</definedName>
  </definedNames>
  <calcPr fullCalcOnLoad="1"/>
</workbook>
</file>

<file path=xl/sharedStrings.xml><?xml version="1.0" encoding="utf-8"?>
<sst xmlns="http://schemas.openxmlformats.org/spreadsheetml/2006/main" count="30" uniqueCount="23">
  <si>
    <t>総　　　　　　　　 額</t>
  </si>
  <si>
    <t>国  庫  補  助  金</t>
  </si>
  <si>
    <t>府　  支　  出　  金</t>
  </si>
  <si>
    <t>市 町 村 支 出 金</t>
  </si>
  <si>
    <t>地　　　 方　　　 債</t>
  </si>
  <si>
    <t>公費組入れ寄付金</t>
  </si>
  <si>
    <t>対前年度増
加率　（％）</t>
  </si>
  <si>
    <t>人口１人当たり（円）</t>
  </si>
  <si>
    <t>資　本　的　支　出</t>
  </si>
  <si>
    <t>消　費　的　支　出</t>
  </si>
  <si>
    <t>債　務　償　還　費</t>
  </si>
  <si>
    <t>比　　　率
　　　　（％）</t>
  </si>
  <si>
    <t>実　　　額
　　　（千円）</t>
  </si>
  <si>
    <t>　　　（ 単 位 ： 千 円 ）</t>
  </si>
  <si>
    <t>（ 比 率 ）</t>
  </si>
  <si>
    <t>（ 実 額 ）</t>
  </si>
  <si>
    <t>区　　　　　　　　 分</t>
  </si>
  <si>
    <t>　　　　（ 単 位 ： ％ ）</t>
  </si>
  <si>
    <t>第１１表　財源別教育行政費</t>
  </si>
  <si>
    <t>第１２表　支出項目別教育行政費の推移</t>
  </si>
  <si>
    <t>（注）　「人口」は平成25年までは各年３月３１日現在の、平成26年は１月１日現在の住民基本台帳による京都府人口である。</t>
  </si>
  <si>
    <t>◎H29.12.6　一部修正しました。</t>
  </si>
  <si>
    <t>区　　　　　　　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</si>
</sst>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  <numFmt numFmtId="178" formatCode="_ * #,##0.0_ ;_ * \-#,##0.0_ ;_ * &quot;-&quot;_ ;_ @_ "/>
    <numFmt numFmtId="179" formatCode="#,##0_);[Red]\(#,##0\)"/>
    <numFmt numFmtId="180" formatCode="#,##0.0_);[Red]\(#,##0.0\)"/>
    <numFmt numFmtId="181" formatCode="#,##0_);\(#,##0\)"/>
    <numFmt numFmtId="182" formatCode="#,##0.0_);\(#,##0.0\)"/>
    <numFmt numFmtId="183" formatCode="#,##0.0;&quot;△ &quot;#,##0.0"/>
    <numFmt numFmtId="184" formatCode="#,##0;&quot;△ &quot;#,##0"/>
    <numFmt numFmtId="185" formatCode="&quot;( &quot;#,##0;&quot;△ &quot;#,##0&quot; )&quot;"/>
    <numFmt numFmtId="186" formatCode="&quot;( &quot;#,##0&quot; )&quot;;&quot;( △ &quot;#,##0&quot; )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name val="Arial"/>
      <family val="2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182" fontId="7" fillId="0" borderId="10" xfId="0" applyNumberFormat="1" applyFont="1" applyFill="1" applyBorder="1" applyAlignment="1">
      <alignment/>
    </xf>
    <xf numFmtId="182" fontId="7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13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177" fontId="7" fillId="0" borderId="12" xfId="0" applyNumberFormat="1" applyFont="1" applyFill="1" applyBorder="1" applyAlignment="1">
      <alignment horizontal="right"/>
    </xf>
    <xf numFmtId="183" fontId="7" fillId="0" borderId="12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41" fontId="7" fillId="0" borderId="16" xfId="0" applyNumberFormat="1" applyFont="1" applyFill="1" applyBorder="1" applyAlignment="1">
      <alignment/>
    </xf>
    <xf numFmtId="177" fontId="7" fillId="0" borderId="13" xfId="0" applyNumberFormat="1" applyFont="1" applyFill="1" applyBorder="1" applyAlignment="1">
      <alignment horizontal="right"/>
    </xf>
    <xf numFmtId="183" fontId="7" fillId="0" borderId="13" xfId="0" applyNumberFormat="1" applyFont="1" applyFill="1" applyBorder="1" applyAlignment="1">
      <alignment horizontal="right"/>
    </xf>
    <xf numFmtId="183" fontId="7" fillId="0" borderId="13" xfId="0" applyNumberFormat="1" applyFont="1" applyFill="1" applyBorder="1" applyAlignment="1">
      <alignment/>
    </xf>
    <xf numFmtId="181" fontId="7" fillId="0" borderId="12" xfId="0" applyNumberFormat="1" applyFont="1" applyFill="1" applyBorder="1" applyAlignment="1">
      <alignment/>
    </xf>
    <xf numFmtId="181" fontId="7" fillId="0" borderId="17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6" fontId="7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right" wrapText="1"/>
    </xf>
    <xf numFmtId="183" fontId="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8" customWidth="1"/>
    <col min="2" max="2" width="21.50390625" style="28" customWidth="1"/>
    <col min="3" max="3" width="13.00390625" style="28" customWidth="1"/>
    <col min="4" max="8" width="15.25390625" style="28" customWidth="1"/>
    <col min="9" max="9" width="16.75390625" style="28" customWidth="1"/>
    <col min="10" max="10" width="17.00390625" style="28" customWidth="1"/>
    <col min="11" max="16" width="13.75390625" style="28" customWidth="1"/>
    <col min="17" max="16384" width="9.00390625" style="28" customWidth="1"/>
  </cols>
  <sheetData>
    <row r="1" ht="13.5">
      <c r="H1" s="29" t="s">
        <v>21</v>
      </c>
    </row>
    <row r="2" spans="2:16" ht="20.25" customHeight="1">
      <c r="B2" s="26" t="s">
        <v>18</v>
      </c>
      <c r="J2" s="30"/>
      <c r="K2" s="30"/>
      <c r="L2" s="30"/>
      <c r="M2" s="30"/>
      <c r="N2" s="30"/>
      <c r="O2" s="30"/>
      <c r="P2" s="30"/>
    </row>
    <row r="3" spans="2:16" ht="20.25" customHeight="1">
      <c r="B3" s="61" t="s">
        <v>22</v>
      </c>
      <c r="C3" s="62"/>
      <c r="D3" s="62">
        <f>F3-1</f>
        <v>25</v>
      </c>
      <c r="E3" s="70"/>
      <c r="F3" s="62">
        <v>26</v>
      </c>
      <c r="G3" s="62"/>
      <c r="H3" s="70"/>
      <c r="J3" s="49"/>
      <c r="K3" s="49"/>
      <c r="L3" s="49"/>
      <c r="M3" s="49"/>
      <c r="N3" s="49"/>
      <c r="O3" s="49"/>
      <c r="P3" s="49"/>
    </row>
    <row r="4" spans="2:16" ht="20.25" customHeight="1">
      <c r="B4" s="61"/>
      <c r="C4" s="62"/>
      <c r="D4" s="71" t="s">
        <v>12</v>
      </c>
      <c r="E4" s="72" t="s">
        <v>11</v>
      </c>
      <c r="F4" s="71" t="s">
        <v>12</v>
      </c>
      <c r="G4" s="71" t="s">
        <v>11</v>
      </c>
      <c r="H4" s="72" t="s">
        <v>6</v>
      </c>
      <c r="J4" s="49"/>
      <c r="K4" s="49"/>
      <c r="L4" s="50"/>
      <c r="M4" s="50"/>
      <c r="N4" s="50"/>
      <c r="O4" s="50"/>
      <c r="P4" s="50"/>
    </row>
    <row r="5" spans="2:16" ht="20.25" customHeight="1">
      <c r="B5" s="61"/>
      <c r="C5" s="62"/>
      <c r="D5" s="62"/>
      <c r="E5" s="70"/>
      <c r="F5" s="62"/>
      <c r="G5" s="62"/>
      <c r="H5" s="70"/>
      <c r="J5" s="49"/>
      <c r="K5" s="49"/>
      <c r="L5" s="49"/>
      <c r="M5" s="49"/>
      <c r="N5" s="49"/>
      <c r="O5" s="49"/>
      <c r="P5" s="49"/>
    </row>
    <row r="6" spans="2:16" ht="20.25" customHeight="1">
      <c r="B6" s="56" t="s">
        <v>0</v>
      </c>
      <c r="C6" s="60"/>
      <c r="D6" s="13">
        <f>SUM(D7:D11)</f>
        <v>20648337</v>
      </c>
      <c r="E6" s="14">
        <f>SUM(E7:E11)</f>
        <v>99.99999999999999</v>
      </c>
      <c r="F6" s="13">
        <f>SUM(F7:F11)</f>
        <v>21352669</v>
      </c>
      <c r="G6" s="14">
        <f>SUM(G7:G11)</f>
        <v>100</v>
      </c>
      <c r="H6" s="15">
        <f aca="true" t="shared" si="0" ref="H6:H11">(F6-D6)/D6*100</f>
        <v>3.411083420422671</v>
      </c>
      <c r="J6" s="48"/>
      <c r="K6" s="48"/>
      <c r="L6" s="5"/>
      <c r="M6" s="32"/>
      <c r="N6" s="5"/>
      <c r="O6" s="32"/>
      <c r="P6" s="33"/>
    </row>
    <row r="7" spans="2:16" ht="20.25" customHeight="1">
      <c r="B7" s="53" t="s">
        <v>1</v>
      </c>
      <c r="C7" s="54"/>
      <c r="D7" s="16">
        <v>319957</v>
      </c>
      <c r="E7" s="17">
        <f>D7/D6*100</f>
        <v>1.549553361125402</v>
      </c>
      <c r="F7" s="16">
        <v>511734</v>
      </c>
      <c r="G7" s="17">
        <f>F7/F6*100</f>
        <v>2.396580961377709</v>
      </c>
      <c r="H7" s="18">
        <f>(F7-D7)/D7*100</f>
        <v>59.93836671802774</v>
      </c>
      <c r="J7" s="48"/>
      <c r="K7" s="48"/>
      <c r="L7" s="5"/>
      <c r="M7" s="32"/>
      <c r="N7" s="5"/>
      <c r="O7" s="32"/>
      <c r="P7" s="33"/>
    </row>
    <row r="8" spans="2:16" ht="20.25" customHeight="1">
      <c r="B8" s="48" t="s">
        <v>2</v>
      </c>
      <c r="C8" s="55"/>
      <c r="D8" s="13">
        <v>5883687</v>
      </c>
      <c r="E8" s="19">
        <f>D8/D6*100</f>
        <v>28.494725749584582</v>
      </c>
      <c r="F8" s="13">
        <v>6481587</v>
      </c>
      <c r="G8" s="19">
        <f>F8/F6*100</f>
        <v>30.354926590207526</v>
      </c>
      <c r="H8" s="15">
        <f t="shared" si="0"/>
        <v>10.161995361072062</v>
      </c>
      <c r="J8" s="48"/>
      <c r="K8" s="48"/>
      <c r="L8" s="5"/>
      <c r="M8" s="32"/>
      <c r="N8" s="5"/>
      <c r="O8" s="32"/>
      <c r="P8" s="33"/>
    </row>
    <row r="9" spans="2:16" ht="20.25" customHeight="1">
      <c r="B9" s="48" t="s">
        <v>3</v>
      </c>
      <c r="C9" s="55"/>
      <c r="D9" s="13">
        <v>14435393</v>
      </c>
      <c r="E9" s="19">
        <f>D9/D6*100</f>
        <v>69.91068094248945</v>
      </c>
      <c r="F9" s="13">
        <v>14174702</v>
      </c>
      <c r="G9" s="19">
        <f>F9/F6*100</f>
        <v>66.38374809256867</v>
      </c>
      <c r="H9" s="15">
        <f t="shared" si="0"/>
        <v>-1.8059155022658546</v>
      </c>
      <c r="J9" s="48"/>
      <c r="K9" s="48"/>
      <c r="L9" s="5"/>
      <c r="M9" s="32"/>
      <c r="N9" s="5"/>
      <c r="O9" s="32"/>
      <c r="P9" s="33"/>
    </row>
    <row r="10" spans="2:16" ht="20.25" customHeight="1">
      <c r="B10" s="48" t="s">
        <v>4</v>
      </c>
      <c r="C10" s="55"/>
      <c r="D10" s="13">
        <v>7300</v>
      </c>
      <c r="E10" s="19">
        <f>D10/D6*100</f>
        <v>0.035353936735922124</v>
      </c>
      <c r="F10" s="13">
        <v>0</v>
      </c>
      <c r="G10" s="19">
        <f>F10/F6*100</f>
        <v>0</v>
      </c>
      <c r="H10" s="6">
        <f t="shared" si="0"/>
        <v>-100</v>
      </c>
      <c r="J10" s="48"/>
      <c r="K10" s="48"/>
      <c r="L10" s="5"/>
      <c r="M10" s="32"/>
      <c r="N10" s="5"/>
      <c r="O10" s="32"/>
      <c r="P10" s="33"/>
    </row>
    <row r="11" spans="2:16" ht="20.25" customHeight="1">
      <c r="B11" s="51" t="s">
        <v>5</v>
      </c>
      <c r="C11" s="52"/>
      <c r="D11" s="20">
        <v>2000</v>
      </c>
      <c r="E11" s="21">
        <f>D11/D6*100</f>
        <v>0.009686010064636198</v>
      </c>
      <c r="F11" s="20">
        <v>184646</v>
      </c>
      <c r="G11" s="22">
        <f>F11/F6*100</f>
        <v>0.8647443558461007</v>
      </c>
      <c r="H11" s="23">
        <f t="shared" si="0"/>
        <v>9132.3</v>
      </c>
      <c r="J11" s="48"/>
      <c r="K11" s="48"/>
      <c r="L11" s="5"/>
      <c r="M11" s="33"/>
      <c r="N11" s="5"/>
      <c r="O11" s="33"/>
      <c r="P11" s="33"/>
    </row>
    <row r="12" spans="2:16" ht="20.25" customHeight="1">
      <c r="B12" s="31"/>
      <c r="C12" s="31"/>
      <c r="D12" s="5"/>
      <c r="E12" s="34"/>
      <c r="F12" s="5"/>
      <c r="G12" s="35"/>
      <c r="H12" s="33"/>
      <c r="J12" s="31"/>
      <c r="K12" s="31"/>
      <c r="L12" s="5"/>
      <c r="M12" s="33"/>
      <c r="N12" s="5"/>
      <c r="O12" s="33"/>
      <c r="P12" s="33"/>
    </row>
    <row r="13" spans="10:16" ht="20.25" customHeight="1">
      <c r="J13" s="30"/>
      <c r="K13" s="30"/>
      <c r="L13" s="30"/>
      <c r="M13" s="30"/>
      <c r="N13" s="30"/>
      <c r="O13" s="30"/>
      <c r="P13" s="30"/>
    </row>
    <row r="14" spans="2:16" ht="20.25" customHeight="1">
      <c r="B14" s="26" t="s">
        <v>19</v>
      </c>
      <c r="J14" s="30"/>
      <c r="K14" s="30"/>
      <c r="L14" s="30"/>
      <c r="M14" s="30"/>
      <c r="N14" s="30"/>
      <c r="O14" s="30"/>
      <c r="P14" s="30"/>
    </row>
    <row r="15" spans="2:16" ht="20.25" customHeight="1">
      <c r="B15" s="28" t="s">
        <v>15</v>
      </c>
      <c r="G15" s="59" t="s">
        <v>13</v>
      </c>
      <c r="H15" s="59"/>
      <c r="J15" s="30"/>
      <c r="K15" s="30"/>
      <c r="L15" s="30"/>
      <c r="M15" s="30"/>
      <c r="N15" s="30"/>
      <c r="O15" s="65"/>
      <c r="P15" s="65"/>
    </row>
    <row r="16" spans="2:16" ht="20.25" customHeight="1">
      <c r="B16" s="63" t="s">
        <v>16</v>
      </c>
      <c r="C16" s="64"/>
      <c r="D16" s="36">
        <f>E16-1</f>
        <v>22</v>
      </c>
      <c r="E16" s="36">
        <f>F16-1</f>
        <v>23</v>
      </c>
      <c r="F16" s="36">
        <f>G16-1</f>
        <v>24</v>
      </c>
      <c r="G16" s="37">
        <f>H16-1</f>
        <v>25</v>
      </c>
      <c r="H16" s="37">
        <f>F3</f>
        <v>26</v>
      </c>
      <c r="J16" s="48"/>
      <c r="K16" s="48"/>
      <c r="L16" s="31"/>
      <c r="M16" s="31"/>
      <c r="N16" s="31"/>
      <c r="O16" s="31"/>
      <c r="P16" s="31"/>
    </row>
    <row r="17" spans="2:16" ht="20.25" customHeight="1">
      <c r="B17" s="56" t="s">
        <v>0</v>
      </c>
      <c r="C17" s="60"/>
      <c r="D17" s="7">
        <f>SUM(D18:D20)</f>
        <v>20667666</v>
      </c>
      <c r="E17" s="7">
        <f>SUM(E18:E20)</f>
        <v>20627787</v>
      </c>
      <c r="F17" s="7">
        <f>SUM(F18:F20)</f>
        <v>21035174</v>
      </c>
      <c r="G17" s="7">
        <f>SUM(G18:G20)</f>
        <v>20648337</v>
      </c>
      <c r="H17" s="7">
        <f>SUM(H18:H20)</f>
        <v>21352669</v>
      </c>
      <c r="J17" s="48"/>
      <c r="K17" s="48"/>
      <c r="L17" s="38"/>
      <c r="M17" s="38"/>
      <c r="N17" s="38"/>
      <c r="O17" s="38"/>
      <c r="P17" s="38"/>
    </row>
    <row r="18" spans="2:16" ht="20.25" customHeight="1">
      <c r="B18" s="53" t="s">
        <v>9</v>
      </c>
      <c r="C18" s="54"/>
      <c r="D18" s="24">
        <v>20277786</v>
      </c>
      <c r="E18" s="24">
        <v>20063278</v>
      </c>
      <c r="F18" s="24">
        <v>19805635</v>
      </c>
      <c r="G18" s="24">
        <v>19705083</v>
      </c>
      <c r="H18" s="24">
        <v>20632208</v>
      </c>
      <c r="J18" s="48"/>
      <c r="K18" s="48"/>
      <c r="L18" s="4"/>
      <c r="M18" s="4"/>
      <c r="N18" s="4"/>
      <c r="O18" s="4"/>
      <c r="P18" s="4"/>
    </row>
    <row r="19" spans="2:16" ht="20.25" customHeight="1">
      <c r="B19" s="48" t="s">
        <v>8</v>
      </c>
      <c r="C19" s="55"/>
      <c r="D19" s="7">
        <v>358922</v>
      </c>
      <c r="E19" s="7">
        <v>456871</v>
      </c>
      <c r="F19" s="7">
        <v>209028</v>
      </c>
      <c r="G19" s="7">
        <v>317509</v>
      </c>
      <c r="H19" s="7">
        <v>227272</v>
      </c>
      <c r="J19" s="48"/>
      <c r="K19" s="48"/>
      <c r="L19" s="4"/>
      <c r="M19" s="4"/>
      <c r="N19" s="4"/>
      <c r="O19" s="4"/>
      <c r="P19" s="4"/>
    </row>
    <row r="20" spans="2:16" ht="20.25" customHeight="1">
      <c r="B20" s="57" t="s">
        <v>10</v>
      </c>
      <c r="C20" s="58"/>
      <c r="D20" s="25">
        <v>30958</v>
      </c>
      <c r="E20" s="25">
        <v>107638</v>
      </c>
      <c r="F20" s="25">
        <v>1020511</v>
      </c>
      <c r="G20" s="25">
        <v>625745</v>
      </c>
      <c r="H20" s="25">
        <v>493189</v>
      </c>
      <c r="J20" s="48"/>
      <c r="K20" s="48"/>
      <c r="L20" s="4"/>
      <c r="M20" s="4"/>
      <c r="N20" s="4"/>
      <c r="O20" s="4"/>
      <c r="P20" s="4"/>
    </row>
    <row r="21" spans="2:16" ht="20.25" customHeight="1">
      <c r="B21" s="51" t="s">
        <v>7</v>
      </c>
      <c r="C21" s="52"/>
      <c r="D21" s="27">
        <v>8100</v>
      </c>
      <c r="E21" s="27">
        <v>8098</v>
      </c>
      <c r="F21" s="27">
        <v>8273</v>
      </c>
      <c r="G21" s="27">
        <v>7981</v>
      </c>
      <c r="H21" s="27">
        <v>8257</v>
      </c>
      <c r="J21" s="48"/>
      <c r="K21" s="48"/>
      <c r="L21" s="4"/>
      <c r="M21" s="4"/>
      <c r="N21" s="4"/>
      <c r="O21" s="4"/>
      <c r="P21" s="4"/>
    </row>
    <row r="22" spans="2:16" ht="20.25" customHeight="1">
      <c r="B22" s="31"/>
      <c r="C22" s="31"/>
      <c r="D22" s="4"/>
      <c r="E22" s="4"/>
      <c r="F22" s="4"/>
      <c r="G22" s="4"/>
      <c r="H22" s="4"/>
      <c r="I22" s="30"/>
      <c r="J22" s="30"/>
      <c r="K22" s="30"/>
      <c r="L22" s="30"/>
      <c r="M22" s="30"/>
      <c r="N22" s="30"/>
      <c r="O22" s="65"/>
      <c r="P22" s="65"/>
    </row>
    <row r="23" spans="2:16" ht="20.25" customHeight="1">
      <c r="B23" s="28" t="s">
        <v>14</v>
      </c>
      <c r="G23" s="59" t="s">
        <v>17</v>
      </c>
      <c r="H23" s="59"/>
      <c r="J23" s="48"/>
      <c r="K23" s="48"/>
      <c r="L23" s="39"/>
      <c r="M23" s="39"/>
      <c r="N23" s="39"/>
      <c r="O23" s="39"/>
      <c r="P23" s="39"/>
    </row>
    <row r="24" spans="2:16" ht="20.25" customHeight="1">
      <c r="B24" s="56" t="s">
        <v>0</v>
      </c>
      <c r="C24" s="56"/>
      <c r="D24" s="8">
        <f>SUM(D25:D27)</f>
        <v>100</v>
      </c>
      <c r="E24" s="9">
        <f>SUM(E25:E27)</f>
        <v>100</v>
      </c>
      <c r="F24" s="9">
        <f>SUM(F25:F27)</f>
        <v>100</v>
      </c>
      <c r="G24" s="9">
        <f>SUM(G25:G27)</f>
        <v>100</v>
      </c>
      <c r="H24" s="9">
        <f>SUM(H25:H27)</f>
        <v>100.00000000000001</v>
      </c>
      <c r="J24" s="48"/>
      <c r="K24" s="48"/>
      <c r="L24" s="39"/>
      <c r="M24" s="39"/>
      <c r="N24" s="39"/>
      <c r="O24" s="39"/>
      <c r="P24" s="39"/>
    </row>
    <row r="25" spans="2:16" ht="20.25" customHeight="1">
      <c r="B25" s="53" t="s">
        <v>9</v>
      </c>
      <c r="C25" s="54"/>
      <c r="D25" s="10">
        <f>D18/D17*100</f>
        <v>98.11357508874006</v>
      </c>
      <c r="E25" s="10">
        <f>E18/E17*100</f>
        <v>97.26335646184441</v>
      </c>
      <c r="F25" s="10">
        <f>F18/F17*100</f>
        <v>94.15484274102035</v>
      </c>
      <c r="G25" s="10">
        <f>G18/G17*100</f>
        <v>95.43181613124582</v>
      </c>
      <c r="H25" s="10">
        <f>H18/H17*100</f>
        <v>96.62589721219395</v>
      </c>
      <c r="J25" s="48"/>
      <c r="K25" s="48"/>
      <c r="L25" s="39"/>
      <c r="M25" s="39"/>
      <c r="N25" s="39"/>
      <c r="O25" s="39"/>
      <c r="P25" s="39"/>
    </row>
    <row r="26" spans="2:16" ht="20.25" customHeight="1">
      <c r="B26" s="48" t="s">
        <v>8</v>
      </c>
      <c r="C26" s="55"/>
      <c r="D26" s="11">
        <f>D19/D17*100</f>
        <v>1.7366353801150067</v>
      </c>
      <c r="E26" s="11">
        <f>E19/E17*100</f>
        <v>2.214832836891325</v>
      </c>
      <c r="F26" s="11">
        <f>F19/F17*100</f>
        <v>0.9937070166379418</v>
      </c>
      <c r="G26" s="11">
        <f>G19/G17*100</f>
        <v>1.5376976848062873</v>
      </c>
      <c r="H26" s="11">
        <f>H19/H17*100</f>
        <v>1.0643727957380877</v>
      </c>
      <c r="J26" s="48"/>
      <c r="K26" s="48"/>
      <c r="L26" s="39"/>
      <c r="M26" s="39"/>
      <c r="N26" s="39"/>
      <c r="O26" s="39"/>
      <c r="P26" s="39"/>
    </row>
    <row r="27" spans="2:16" ht="20.25" customHeight="1">
      <c r="B27" s="51" t="s">
        <v>10</v>
      </c>
      <c r="C27" s="52"/>
      <c r="D27" s="12">
        <f>D20/D17*100</f>
        <v>0.14978953114492946</v>
      </c>
      <c r="E27" s="12">
        <f>E20/E17*100</f>
        <v>0.5218107012642703</v>
      </c>
      <c r="F27" s="12">
        <f>F20/F17*100</f>
        <v>4.851450242341708</v>
      </c>
      <c r="G27" s="12">
        <f>G20/G17*100</f>
        <v>3.0304861839478887</v>
      </c>
      <c r="H27" s="12">
        <f>H20/H17*100</f>
        <v>2.3097299920679704</v>
      </c>
      <c r="J27" s="30"/>
      <c r="K27" s="30"/>
      <c r="L27" s="30"/>
      <c r="M27" s="30"/>
      <c r="N27" s="30"/>
      <c r="O27" s="30"/>
      <c r="P27" s="30"/>
    </row>
    <row r="28" ht="20.25" customHeight="1">
      <c r="B28" s="28" t="s">
        <v>20</v>
      </c>
    </row>
    <row r="29" spans="2:16" ht="20.25" customHeight="1">
      <c r="B29" s="48"/>
      <c r="C29" s="48"/>
      <c r="D29" s="32"/>
      <c r="E29" s="32"/>
      <c r="F29" s="32"/>
      <c r="G29" s="32"/>
      <c r="H29" s="32"/>
      <c r="J29" s="30"/>
      <c r="K29" s="30"/>
      <c r="L29" s="30"/>
      <c r="M29" s="30"/>
      <c r="N29" s="30"/>
      <c r="O29" s="30"/>
      <c r="P29" s="30"/>
    </row>
    <row r="30" spans="2:16" ht="20.25" customHeight="1">
      <c r="B30" s="31"/>
      <c r="C30" s="31"/>
      <c r="D30" s="30"/>
      <c r="E30" s="30"/>
      <c r="F30" s="30"/>
      <c r="G30" s="30"/>
      <c r="H30" s="30"/>
      <c r="J30" s="49"/>
      <c r="K30" s="49"/>
      <c r="L30" s="49"/>
      <c r="M30" s="49"/>
      <c r="N30" s="49"/>
      <c r="O30" s="49"/>
      <c r="P30" s="49"/>
    </row>
    <row r="31" spans="2:16" ht="20.25" customHeight="1">
      <c r="B31" s="31"/>
      <c r="C31" s="31"/>
      <c r="D31" s="30"/>
      <c r="E31" s="30"/>
      <c r="F31" s="30"/>
      <c r="G31" s="30"/>
      <c r="H31" s="30"/>
      <c r="J31" s="49"/>
      <c r="K31" s="50"/>
      <c r="L31" s="50"/>
      <c r="M31" s="50"/>
      <c r="N31" s="50"/>
      <c r="O31" s="50"/>
      <c r="P31" s="50"/>
    </row>
    <row r="32" spans="10:16" ht="20.25" customHeight="1">
      <c r="J32" s="49"/>
      <c r="K32" s="49"/>
      <c r="L32" s="49"/>
      <c r="M32" s="49"/>
      <c r="N32" s="49"/>
      <c r="O32" s="49"/>
      <c r="P32" s="49"/>
    </row>
    <row r="33" spans="2:16" ht="20.25" customHeight="1">
      <c r="B33" s="30"/>
      <c r="C33" s="30"/>
      <c r="D33" s="30"/>
      <c r="E33" s="30"/>
      <c r="F33" s="30"/>
      <c r="G33" s="30"/>
      <c r="H33" s="30"/>
      <c r="J33" s="31"/>
      <c r="K33" s="40"/>
      <c r="L33" s="41"/>
      <c r="M33" s="40"/>
      <c r="N33" s="40"/>
      <c r="O33" s="41"/>
      <c r="P33" s="40"/>
    </row>
    <row r="34" spans="2:16" ht="20.25" customHeight="1">
      <c r="B34" s="30"/>
      <c r="C34" s="30"/>
      <c r="D34" s="30"/>
      <c r="E34" s="30"/>
      <c r="F34" s="30"/>
      <c r="G34" s="30"/>
      <c r="H34" s="30"/>
      <c r="J34" s="31"/>
      <c r="K34" s="40"/>
      <c r="L34" s="41"/>
      <c r="M34" s="40"/>
      <c r="N34" s="40"/>
      <c r="O34" s="41"/>
      <c r="P34" s="40"/>
    </row>
    <row r="35" spans="2:16" ht="20.25" customHeight="1">
      <c r="B35" s="49"/>
      <c r="C35" s="49"/>
      <c r="D35" s="49"/>
      <c r="E35" s="49"/>
      <c r="F35" s="49"/>
      <c r="G35" s="49"/>
      <c r="H35" s="49"/>
      <c r="J35" s="31"/>
      <c r="K35" s="40"/>
      <c r="L35" s="41"/>
      <c r="M35" s="40"/>
      <c r="N35" s="40"/>
      <c r="O35" s="41"/>
      <c r="P35" s="40"/>
    </row>
    <row r="36" spans="2:16" ht="20.25" customHeight="1">
      <c r="B36" s="49"/>
      <c r="C36" s="50"/>
      <c r="D36" s="50"/>
      <c r="E36" s="50"/>
      <c r="F36" s="50"/>
      <c r="G36" s="50"/>
      <c r="H36" s="50"/>
      <c r="J36" s="31"/>
      <c r="K36" s="40"/>
      <c r="L36" s="41"/>
      <c r="M36" s="40"/>
      <c r="N36" s="40"/>
      <c r="O36" s="40"/>
      <c r="P36" s="40"/>
    </row>
    <row r="37" spans="2:16" ht="20.25" customHeight="1">
      <c r="B37" s="49"/>
      <c r="C37" s="49"/>
      <c r="D37" s="49"/>
      <c r="E37" s="49"/>
      <c r="F37" s="49"/>
      <c r="G37" s="49"/>
      <c r="H37" s="49"/>
      <c r="J37" s="31"/>
      <c r="K37" s="31"/>
      <c r="L37" s="66"/>
      <c r="M37" s="31"/>
      <c r="N37" s="31"/>
      <c r="O37" s="66"/>
      <c r="P37" s="31"/>
    </row>
    <row r="38" spans="2:16" ht="20.25" customHeight="1">
      <c r="B38" s="31"/>
      <c r="C38" s="42"/>
      <c r="D38" s="43"/>
      <c r="E38" s="42"/>
      <c r="F38" s="42"/>
      <c r="G38" s="44"/>
      <c r="H38" s="40"/>
      <c r="J38" s="31"/>
      <c r="K38" s="31"/>
      <c r="L38" s="66"/>
      <c r="M38" s="31"/>
      <c r="N38" s="31"/>
      <c r="O38" s="66"/>
      <c r="P38" s="31"/>
    </row>
    <row r="39" spans="2:16" ht="20.25" customHeight="1">
      <c r="B39" s="31"/>
      <c r="C39" s="40"/>
      <c r="D39" s="43"/>
      <c r="E39" s="40"/>
      <c r="F39" s="40"/>
      <c r="G39" s="45"/>
      <c r="H39" s="40"/>
      <c r="J39" s="30"/>
      <c r="K39" s="30"/>
      <c r="L39" s="30"/>
      <c r="M39" s="30"/>
      <c r="N39" s="30"/>
      <c r="O39" s="30"/>
      <c r="P39" s="30"/>
    </row>
    <row r="40" spans="2:16" ht="20.25" customHeight="1">
      <c r="B40" s="31"/>
      <c r="C40" s="40"/>
      <c r="D40" s="43"/>
      <c r="E40" s="40"/>
      <c r="F40" s="40"/>
      <c r="G40" s="45"/>
      <c r="H40" s="40"/>
      <c r="J40" s="46"/>
      <c r="K40" s="30"/>
      <c r="L40" s="30"/>
      <c r="M40" s="30"/>
      <c r="N40" s="30"/>
      <c r="O40" s="30"/>
      <c r="P40" s="30"/>
    </row>
    <row r="41" spans="2:16" ht="20.25" customHeight="1">
      <c r="B41" s="31"/>
      <c r="C41" s="40"/>
      <c r="D41" s="43"/>
      <c r="E41" s="40"/>
      <c r="F41" s="40"/>
      <c r="G41" s="45"/>
      <c r="H41" s="40"/>
      <c r="J41" s="49"/>
      <c r="K41" s="50"/>
      <c r="L41" s="50"/>
      <c r="M41" s="49"/>
      <c r="N41" s="50"/>
      <c r="O41" s="50"/>
      <c r="P41" s="30"/>
    </row>
    <row r="42" spans="2:16" ht="20.25" customHeight="1">
      <c r="B42" s="31"/>
      <c r="C42" s="40"/>
      <c r="D42" s="43"/>
      <c r="E42" s="40"/>
      <c r="F42" s="40"/>
      <c r="G42" s="45"/>
      <c r="H42" s="40"/>
      <c r="J42" s="49"/>
      <c r="K42" s="49"/>
      <c r="L42" s="49"/>
      <c r="M42" s="49"/>
      <c r="N42" s="49"/>
      <c r="O42" s="49"/>
      <c r="P42" s="30"/>
    </row>
    <row r="43" spans="2:16" ht="20.25" customHeight="1">
      <c r="B43" s="31"/>
      <c r="C43" s="40"/>
      <c r="D43" s="43"/>
      <c r="E43" s="40"/>
      <c r="F43" s="40"/>
      <c r="G43" s="45"/>
      <c r="H43" s="40"/>
      <c r="J43" s="49"/>
      <c r="K43" s="67"/>
      <c r="L43" s="69"/>
      <c r="M43" s="30"/>
      <c r="N43" s="4"/>
      <c r="O43" s="47"/>
      <c r="P43" s="30"/>
    </row>
    <row r="44" spans="2:16" ht="20.25" customHeight="1">
      <c r="B44" s="31"/>
      <c r="C44" s="40"/>
      <c r="D44" s="43"/>
      <c r="E44" s="40"/>
      <c r="F44" s="40"/>
      <c r="G44" s="45"/>
      <c r="H44" s="40"/>
      <c r="J44" s="49"/>
      <c r="K44" s="68"/>
      <c r="L44" s="69"/>
      <c r="M44" s="30"/>
      <c r="N44" s="4"/>
      <c r="O44" s="47"/>
      <c r="P44" s="30"/>
    </row>
    <row r="45" spans="2:16" ht="20.25" customHeight="1">
      <c r="B45" s="31"/>
      <c r="C45" s="40"/>
      <c r="D45" s="43"/>
      <c r="E45" s="40"/>
      <c r="F45" s="40"/>
      <c r="G45" s="45"/>
      <c r="H45" s="40"/>
      <c r="J45" s="30"/>
      <c r="K45" s="4"/>
      <c r="L45" s="47"/>
      <c r="M45" s="30"/>
      <c r="N45" s="4"/>
      <c r="O45" s="47"/>
      <c r="P45" s="30"/>
    </row>
    <row r="46" spans="2:16" ht="20.25" customHeight="1">
      <c r="B46" s="1"/>
      <c r="C46" s="40"/>
      <c r="D46" s="43"/>
      <c r="E46" s="40"/>
      <c r="F46" s="40"/>
      <c r="G46" s="45"/>
      <c r="H46" s="40"/>
      <c r="J46" s="30"/>
      <c r="K46" s="4"/>
      <c r="L46" s="47"/>
      <c r="M46" s="30"/>
      <c r="N46" s="4"/>
      <c r="O46" s="47"/>
      <c r="P46" s="30"/>
    </row>
    <row r="47" spans="2:16" ht="20.25" customHeight="1">
      <c r="B47" s="2"/>
      <c r="C47" s="40"/>
      <c r="D47" s="43"/>
      <c r="E47" s="40"/>
      <c r="F47" s="40"/>
      <c r="G47" s="45"/>
      <c r="H47" s="40"/>
      <c r="J47" s="30"/>
      <c r="K47" s="4"/>
      <c r="L47" s="47"/>
      <c r="M47" s="30"/>
      <c r="N47" s="4"/>
      <c r="O47" s="47"/>
      <c r="P47" s="30"/>
    </row>
    <row r="48" spans="2:16" ht="20.25" customHeight="1">
      <c r="B48" s="31"/>
      <c r="C48" s="40"/>
      <c r="D48" s="43"/>
      <c r="E48" s="40"/>
      <c r="F48" s="40"/>
      <c r="G48" s="45"/>
      <c r="H48" s="40"/>
      <c r="J48" s="30"/>
      <c r="K48" s="4"/>
      <c r="L48" s="47"/>
      <c r="M48" s="30"/>
      <c r="N48" s="4"/>
      <c r="O48" s="47"/>
      <c r="P48" s="30"/>
    </row>
    <row r="49" spans="2:16" ht="20.25" customHeight="1">
      <c r="B49" s="31"/>
      <c r="C49" s="3"/>
      <c r="D49" s="66"/>
      <c r="E49" s="3"/>
      <c r="F49" s="3"/>
      <c r="G49" s="66"/>
      <c r="H49" s="3"/>
      <c r="J49" s="30"/>
      <c r="K49" s="4"/>
      <c r="L49" s="47"/>
      <c r="M49" s="30"/>
      <c r="N49" s="4"/>
      <c r="O49" s="47"/>
      <c r="P49" s="30"/>
    </row>
    <row r="50" spans="2:8" ht="13.5">
      <c r="B50" s="31"/>
      <c r="C50" s="31"/>
      <c r="D50" s="66"/>
      <c r="E50" s="31"/>
      <c r="F50" s="31"/>
      <c r="G50" s="66"/>
      <c r="H50" s="31"/>
    </row>
  </sheetData>
  <sheetProtection/>
  <mergeCells count="84">
    <mergeCell ref="B7:C7"/>
    <mergeCell ref="D3:E3"/>
    <mergeCell ref="F3:H3"/>
    <mergeCell ref="D4:D5"/>
    <mergeCell ref="E4:E5"/>
    <mergeCell ref="F4:F5"/>
    <mergeCell ref="G4:G5"/>
    <mergeCell ref="H4:H5"/>
    <mergeCell ref="K43:K44"/>
    <mergeCell ref="L43:L44"/>
    <mergeCell ref="K41:K42"/>
    <mergeCell ref="L41:L42"/>
    <mergeCell ref="O41:O42"/>
    <mergeCell ref="O15:P15"/>
    <mergeCell ref="J26:K26"/>
    <mergeCell ref="J41:J42"/>
    <mergeCell ref="M41:M42"/>
    <mergeCell ref="N41:N42"/>
    <mergeCell ref="J8:K8"/>
    <mergeCell ref="J9:K9"/>
    <mergeCell ref="J24:K24"/>
    <mergeCell ref="O22:P22"/>
    <mergeCell ref="D49:D50"/>
    <mergeCell ref="G49:G50"/>
    <mergeCell ref="L37:L38"/>
    <mergeCell ref="O37:O38"/>
    <mergeCell ref="J43:J44"/>
    <mergeCell ref="J25:K25"/>
    <mergeCell ref="J10:K10"/>
    <mergeCell ref="J11:K11"/>
    <mergeCell ref="J17:K17"/>
    <mergeCell ref="B16:C16"/>
    <mergeCell ref="B10:C10"/>
    <mergeCell ref="B11:C11"/>
    <mergeCell ref="G15:H15"/>
    <mergeCell ref="B17:C17"/>
    <mergeCell ref="B9:C9"/>
    <mergeCell ref="B6:C6"/>
    <mergeCell ref="B8:C8"/>
    <mergeCell ref="B3:C5"/>
    <mergeCell ref="B29:C29"/>
    <mergeCell ref="N4:N5"/>
    <mergeCell ref="J16:K16"/>
    <mergeCell ref="J18:K18"/>
    <mergeCell ref="J19:K19"/>
    <mergeCell ref="J20:K20"/>
    <mergeCell ref="J21:K21"/>
    <mergeCell ref="J23:K23"/>
    <mergeCell ref="B24:C24"/>
    <mergeCell ref="B18:C18"/>
    <mergeCell ref="B19:C19"/>
    <mergeCell ref="B20:C20"/>
    <mergeCell ref="B21:C21"/>
    <mergeCell ref="G23:H23"/>
    <mergeCell ref="B27:C27"/>
    <mergeCell ref="B25:C25"/>
    <mergeCell ref="B26:C26"/>
    <mergeCell ref="B35:B37"/>
    <mergeCell ref="C35:E35"/>
    <mergeCell ref="F35:H35"/>
    <mergeCell ref="C36:C37"/>
    <mergeCell ref="D36:D37"/>
    <mergeCell ref="E36:E37"/>
    <mergeCell ref="F36:F37"/>
    <mergeCell ref="G36:G37"/>
    <mergeCell ref="H36:H37"/>
    <mergeCell ref="P31:P32"/>
    <mergeCell ref="O4:O5"/>
    <mergeCell ref="P4:P5"/>
    <mergeCell ref="J3:K5"/>
    <mergeCell ref="L3:M3"/>
    <mergeCell ref="N3:P3"/>
    <mergeCell ref="L4:L5"/>
    <mergeCell ref="M4:M5"/>
    <mergeCell ref="J6:K6"/>
    <mergeCell ref="J7:K7"/>
    <mergeCell ref="N30:P30"/>
    <mergeCell ref="K31:K32"/>
    <mergeCell ref="L31:L32"/>
    <mergeCell ref="N31:N32"/>
    <mergeCell ref="O31:O32"/>
    <mergeCell ref="J30:J32"/>
    <mergeCell ref="K30:M30"/>
    <mergeCell ref="M31:M32"/>
  </mergeCells>
  <printOptions horizontalCentered="1"/>
  <pageMargins left="0.3937007874015748" right="0.3937007874015748" top="0.984251968503937" bottom="0.3937007874015748" header="0.5905511811023623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2017-12-12T04:30:08Z</cp:lastPrinted>
  <dcterms:created xsi:type="dcterms:W3CDTF">2003-02-20T04:06:08Z</dcterms:created>
  <dcterms:modified xsi:type="dcterms:W3CDTF">2017-12-12T04:32:19Z</dcterms:modified>
  <cp:category/>
  <cp:version/>
  <cp:contentType/>
  <cp:contentStatus/>
</cp:coreProperties>
</file>