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719" activeTab="0"/>
  </bookViews>
  <sheets>
    <sheet name="27【幼】園数・学級数" sheetId="1" r:id="rId1"/>
  </sheets>
  <definedNames>
    <definedName name="_xlnm.Print_Titles" localSheetId="0">'27【幼】園数・学級数'!$A:$C,'27【幼】園数・学級数'!$1:$2</definedName>
  </definedNames>
  <calcPr fullCalcOnLoad="1"/>
</workbook>
</file>

<file path=xl/sharedStrings.xml><?xml version="1.0" encoding="utf-8"?>
<sst xmlns="http://schemas.openxmlformats.org/spreadsheetml/2006/main" count="397" uniqueCount="135">
  <si>
    <t>-</t>
  </si>
  <si>
    <t>山城局</t>
  </si>
  <si>
    <t>宇治市</t>
  </si>
  <si>
    <t>東宇治幼稚園</t>
  </si>
  <si>
    <t>神明幼稚園</t>
  </si>
  <si>
    <t>大久保幼稚園</t>
  </si>
  <si>
    <t>木幡幼稚園</t>
  </si>
  <si>
    <t>城陽市</t>
  </si>
  <si>
    <t>富野幼稚園</t>
  </si>
  <si>
    <t>八幡市</t>
  </si>
  <si>
    <t>八幡幼稚園</t>
  </si>
  <si>
    <t>八幡第二幼稚園</t>
  </si>
  <si>
    <t>八幡第三幼稚園</t>
  </si>
  <si>
    <t>八幡第四幼稚園</t>
  </si>
  <si>
    <t>橋本幼稚園</t>
  </si>
  <si>
    <t>京田辺市</t>
  </si>
  <si>
    <t>田辺幼稚園</t>
  </si>
  <si>
    <t>田辺東幼稚園</t>
  </si>
  <si>
    <t>草内幼稚園</t>
  </si>
  <si>
    <t>大住幼稚園</t>
  </si>
  <si>
    <t>松井ヶ丘幼稚園</t>
  </si>
  <si>
    <t>三山木幼稚園</t>
  </si>
  <si>
    <t>薪幼稚園</t>
  </si>
  <si>
    <t>普賢寺幼稚園</t>
  </si>
  <si>
    <t>木津川市</t>
  </si>
  <si>
    <t>相楽幼稚園</t>
  </si>
  <si>
    <t>木津幼稚園</t>
  </si>
  <si>
    <t>高の原幼稚園</t>
  </si>
  <si>
    <t>久御山町</t>
  </si>
  <si>
    <t>佐山小学校附属幼稚園</t>
  </si>
  <si>
    <t>東角小学校附属幼稚園</t>
  </si>
  <si>
    <t>御牧小学校附属幼稚園</t>
  </si>
  <si>
    <t>南丹局</t>
  </si>
  <si>
    <t>亀岡市</t>
  </si>
  <si>
    <t>亀岡市立幼稚園</t>
  </si>
  <si>
    <t>南丹市</t>
  </si>
  <si>
    <t>園部幼稚園</t>
  </si>
  <si>
    <t>八木中央幼稚園</t>
  </si>
  <si>
    <t>京丹波町</t>
  </si>
  <si>
    <t>須知幼稚園</t>
  </si>
  <si>
    <t>中丹局</t>
  </si>
  <si>
    <t>綾部市</t>
  </si>
  <si>
    <t>綾部幼稚園</t>
  </si>
  <si>
    <t>西八田幼稚園</t>
  </si>
  <si>
    <t>東八田幼稚園</t>
  </si>
  <si>
    <t>福知山市</t>
  </si>
  <si>
    <t>福知山幼稚園</t>
  </si>
  <si>
    <t>昭和幼稚園</t>
  </si>
  <si>
    <t>成仁幼稚園</t>
  </si>
  <si>
    <t>舞鶴市</t>
  </si>
  <si>
    <t>舞鶴幼稚園</t>
  </si>
  <si>
    <t>丹後局</t>
  </si>
  <si>
    <t>宮津市</t>
  </si>
  <si>
    <t>宮津幼稚園</t>
  </si>
  <si>
    <t>栗田幼稚園</t>
  </si>
  <si>
    <t>京丹後市</t>
  </si>
  <si>
    <t>峰山幼稚園</t>
  </si>
  <si>
    <t>網野幼稚園</t>
  </si>
  <si>
    <t>丹後幼稚園</t>
  </si>
  <si>
    <t>弥栄幼稚園</t>
  </si>
  <si>
    <t>かぶと山幼稚園</t>
  </si>
  <si>
    <t>大宮幼稚園</t>
  </si>
  <si>
    <t>与謝野町</t>
  </si>
  <si>
    <t>岩滝幼稚園</t>
  </si>
  <si>
    <t>三河内幼稚園</t>
  </si>
  <si>
    <t>京都市</t>
  </si>
  <si>
    <t>上賀茂幼稚園</t>
  </si>
  <si>
    <t>京都市上京区</t>
  </si>
  <si>
    <t>京極幼稚園</t>
  </si>
  <si>
    <t>みつば幼稚園</t>
  </si>
  <si>
    <t>待賢幼稚園</t>
  </si>
  <si>
    <t>乾隆幼稚園</t>
  </si>
  <si>
    <t>翔鸞幼稚園</t>
  </si>
  <si>
    <t>京都市左京区</t>
  </si>
  <si>
    <t>明徳幼稚園</t>
  </si>
  <si>
    <t>京都市中京区</t>
  </si>
  <si>
    <t>中京もえぎ幼稚園</t>
  </si>
  <si>
    <t>京都市下京区</t>
  </si>
  <si>
    <t>開智幼稚園</t>
  </si>
  <si>
    <t>楊梅幼稚園</t>
  </si>
  <si>
    <t>京都市右京区</t>
  </si>
  <si>
    <t>西院幼稚園</t>
  </si>
  <si>
    <t>京都市伏見区</t>
  </si>
  <si>
    <t>伏見板橋幼稚園</t>
  </si>
  <si>
    <t>伏見南浜幼稚園</t>
  </si>
  <si>
    <t>伏見住吉幼稚園</t>
  </si>
  <si>
    <t>深草幼稚園</t>
  </si>
  <si>
    <t>竹田幼稚園</t>
  </si>
  <si>
    <t>幼稚園名</t>
  </si>
  <si>
    <t>宇治市計</t>
  </si>
  <si>
    <t>城陽市計</t>
  </si>
  <si>
    <t>八幡市計</t>
  </si>
  <si>
    <t>京田辺市計</t>
  </si>
  <si>
    <t>木津川市計</t>
  </si>
  <si>
    <t>久御山町計</t>
  </si>
  <si>
    <t>山城教育局計</t>
  </si>
  <si>
    <t>亀岡市計</t>
  </si>
  <si>
    <t>南丹市計</t>
  </si>
  <si>
    <t>京丹波町計</t>
  </si>
  <si>
    <t>南丹教育局計</t>
  </si>
  <si>
    <t>綾部市計</t>
  </si>
  <si>
    <t>福知山市計</t>
  </si>
  <si>
    <t>舞鶴市計</t>
  </si>
  <si>
    <t>中丹教育局計</t>
  </si>
  <si>
    <t>由良幼稚園　※</t>
  </si>
  <si>
    <t>宮津市計</t>
  </si>
  <si>
    <t>京丹後市計</t>
  </si>
  <si>
    <t>与謝野町計</t>
  </si>
  <si>
    <t>丹後教育局計</t>
  </si>
  <si>
    <t>京都市立を除く計</t>
  </si>
  <si>
    <t>京都市北区</t>
  </si>
  <si>
    <t>京都市北区計</t>
  </si>
  <si>
    <t>京都市上京区計</t>
  </si>
  <si>
    <t>京都市左京区計</t>
  </si>
  <si>
    <t>京都市中京区計</t>
  </si>
  <si>
    <t>京都市下京区計</t>
  </si>
  <si>
    <t>京都市右京区計</t>
  </si>
  <si>
    <t>京都市伏見区計</t>
  </si>
  <si>
    <t>京都市計</t>
  </si>
  <si>
    <t>京都府計</t>
  </si>
  <si>
    <t>※　※印は休園中の幼稚園であることを示す。</t>
  </si>
  <si>
    <t>園数</t>
  </si>
  <si>
    <t>学級数</t>
  </si>
  <si>
    <t>本園</t>
  </si>
  <si>
    <t>分園</t>
  </si>
  <si>
    <t>計</t>
  </si>
  <si>
    <t>3歳児</t>
  </si>
  <si>
    <t>4歳児</t>
  </si>
  <si>
    <t>5歳児</t>
  </si>
  <si>
    <t>4・5歳児</t>
  </si>
  <si>
    <t>3・4・5
歳児</t>
  </si>
  <si>
    <t>教育局等</t>
  </si>
  <si>
    <t>所在地区分名</t>
  </si>
  <si>
    <t>休園中</t>
  </si>
  <si>
    <t>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</si>
</sst>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</numFmts>
  <fonts count="41">
    <font>
      <sz val="11"/>
      <color indexed="8"/>
      <name val="ＭＳ Ｐゴシック"/>
      <family val="3"/>
    </font>
    <font>
      <sz val="12"/>
      <color indexed="8"/>
      <name val="ＭＳ Ｐ明朝"/>
      <family val="1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9" fillId="0" borderId="10" xfId="60" applyNumberFormat="1" applyFont="1" applyFill="1" applyBorder="1" applyAlignment="1">
      <alignment horizontal="center" vertical="center" wrapText="1"/>
      <protection/>
    </xf>
    <xf numFmtId="0" fontId="40" fillId="0" borderId="10" xfId="60" applyNumberFormat="1" applyFont="1" applyFill="1" applyBorder="1" applyAlignment="1">
      <alignment horizontal="center" vertical="center" wrapText="1"/>
      <protection/>
    </xf>
    <xf numFmtId="0" fontId="40" fillId="0" borderId="0" xfId="60" applyNumberFormat="1" applyFont="1" applyFill="1" applyAlignment="1">
      <alignment vertical="center"/>
      <protection/>
    </xf>
    <xf numFmtId="0" fontId="39" fillId="0" borderId="11" xfId="0" applyFont="1" applyFill="1" applyBorder="1" applyAlignment="1">
      <alignment horizontal="left" vertical="center" shrinkToFit="1"/>
    </xf>
    <xf numFmtId="0" fontId="39" fillId="0" borderId="11" xfId="0" applyFont="1" applyFill="1" applyBorder="1" applyAlignment="1">
      <alignment vertical="center" shrinkToFit="1"/>
    </xf>
    <xf numFmtId="176" fontId="5" fillId="0" borderId="11" xfId="48" applyNumberFormat="1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4" fillId="0" borderId="0" xfId="61" applyFont="1" applyFill="1" applyAlignment="1">
      <alignment vertical="center"/>
      <protection/>
    </xf>
    <xf numFmtId="0" fontId="39" fillId="0" borderId="0" xfId="0" applyFont="1" applyFill="1" applyAlignment="1">
      <alignment vertical="center"/>
    </xf>
    <xf numFmtId="0" fontId="39" fillId="0" borderId="12" xfId="0" applyFont="1" applyFill="1" applyBorder="1" applyAlignment="1">
      <alignment horizontal="left" vertical="center" shrinkToFit="1"/>
    </xf>
    <xf numFmtId="176" fontId="5" fillId="0" borderId="13" xfId="48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 shrinkToFit="1"/>
    </xf>
    <xf numFmtId="0" fontId="40" fillId="0" borderId="11" xfId="60" applyNumberFormat="1" applyFont="1" applyFill="1" applyBorder="1" applyAlignment="1" quotePrefix="1">
      <alignment horizontal="center" vertical="center" wrapText="1"/>
      <protection/>
    </xf>
    <xf numFmtId="0" fontId="40" fillId="0" borderId="11" xfId="60" applyNumberFormat="1" applyFont="1" applyFill="1" applyBorder="1" applyAlignment="1">
      <alignment horizontal="center" vertical="center" wrapText="1"/>
      <protection/>
    </xf>
    <xf numFmtId="0" fontId="39" fillId="0" borderId="14" xfId="60" applyNumberFormat="1" applyFont="1" applyFill="1" applyBorder="1" applyAlignment="1">
      <alignment horizontal="center" vertical="center" wrapText="1"/>
      <protection/>
    </xf>
    <xf numFmtId="0" fontId="39" fillId="0" borderId="13" xfId="60" applyNumberFormat="1" applyFont="1" applyFill="1" applyBorder="1" applyAlignment="1">
      <alignment horizontal="center" vertical="center" wrapText="1"/>
      <protection/>
    </xf>
    <xf numFmtId="0" fontId="40" fillId="0" borderId="15" xfId="60" applyNumberFormat="1" applyFont="1" applyFill="1" applyBorder="1" applyAlignment="1">
      <alignment horizontal="center" vertical="center" wrapText="1"/>
      <protection/>
    </xf>
    <xf numFmtId="0" fontId="40" fillId="0" borderId="16" xfId="60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heet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zoomScaleSheetLayoutView="125" zoomScalePageLayoutView="0" workbookViewId="0" topLeftCell="A1">
      <pane ySplit="2" topLeftCell="A3" activePane="bottomLeft" state="frozen"/>
      <selection pane="topLeft" activeCell="A1" sqref="A1"/>
      <selection pane="bottomLeft" activeCell="A1" sqref="A1:A2"/>
    </sheetView>
  </sheetViews>
  <sheetFormatPr defaultColWidth="9.50390625" defaultRowHeight="13.5" outlineLevelRow="3"/>
  <cols>
    <col min="1" max="1" width="8.00390625" style="11" bestFit="1" customWidth="1"/>
    <col min="2" max="2" width="11.375" style="11" bestFit="1" customWidth="1"/>
    <col min="3" max="3" width="18.625" style="11" bestFit="1" customWidth="1"/>
    <col min="4" max="4" width="6.375" style="11" bestFit="1" customWidth="1"/>
    <col min="5" max="6" width="5.25390625" style="8" bestFit="1" customWidth="1"/>
    <col min="7" max="7" width="8.125" style="8" customWidth="1"/>
    <col min="8" max="12" width="7.50390625" style="8" customWidth="1"/>
    <col min="13" max="16384" width="9.50390625" style="8" customWidth="1"/>
  </cols>
  <sheetData>
    <row r="1" spans="1:12" s="3" customFormat="1" ht="13.5" customHeight="1">
      <c r="A1" s="15" t="s">
        <v>131</v>
      </c>
      <c r="B1" s="15" t="s">
        <v>132</v>
      </c>
      <c r="C1" s="15" t="s">
        <v>88</v>
      </c>
      <c r="D1" s="19" t="s">
        <v>133</v>
      </c>
      <c r="E1" s="17" t="s">
        <v>121</v>
      </c>
      <c r="F1" s="18"/>
      <c r="G1" s="16" t="s">
        <v>122</v>
      </c>
      <c r="H1" s="16"/>
      <c r="I1" s="16"/>
      <c r="J1" s="16"/>
      <c r="K1" s="16"/>
      <c r="L1" s="16"/>
    </row>
    <row r="2" spans="1:12" s="3" customFormat="1" ht="26.25" customHeight="1">
      <c r="A2" s="16"/>
      <c r="B2" s="16"/>
      <c r="C2" s="16"/>
      <c r="D2" s="20"/>
      <c r="E2" s="1" t="s">
        <v>123</v>
      </c>
      <c r="F2" s="1" t="s">
        <v>124</v>
      </c>
      <c r="G2" s="2" t="s">
        <v>125</v>
      </c>
      <c r="H2" s="2" t="s">
        <v>126</v>
      </c>
      <c r="I2" s="2" t="s">
        <v>127</v>
      </c>
      <c r="J2" s="2" t="s">
        <v>128</v>
      </c>
      <c r="K2" s="2" t="s">
        <v>129</v>
      </c>
      <c r="L2" s="2" t="s">
        <v>130</v>
      </c>
    </row>
    <row r="3" spans="1:12" ht="12.75" outlineLevel="3">
      <c r="A3" s="4" t="s">
        <v>1</v>
      </c>
      <c r="B3" s="5" t="s">
        <v>2</v>
      </c>
      <c r="C3" s="4" t="s">
        <v>3</v>
      </c>
      <c r="D3" s="12"/>
      <c r="E3" s="6">
        <v>1</v>
      </c>
      <c r="F3" s="6">
        <v>0</v>
      </c>
      <c r="G3" s="7">
        <f>SUM(H3:L3)</f>
        <v>2</v>
      </c>
      <c r="H3" s="7" t="s">
        <v>0</v>
      </c>
      <c r="I3" s="7">
        <v>1</v>
      </c>
      <c r="J3" s="7">
        <v>1</v>
      </c>
      <c r="K3" s="7" t="s">
        <v>0</v>
      </c>
      <c r="L3" s="7" t="s">
        <v>0</v>
      </c>
    </row>
    <row r="4" spans="1:12" ht="12.75" outlineLevel="3">
      <c r="A4" s="4" t="s">
        <v>1</v>
      </c>
      <c r="B4" s="5" t="s">
        <v>2</v>
      </c>
      <c r="C4" s="4" t="s">
        <v>4</v>
      </c>
      <c r="D4" s="12"/>
      <c r="E4" s="6">
        <v>1</v>
      </c>
      <c r="F4" s="6">
        <v>0</v>
      </c>
      <c r="G4" s="7">
        <f aca="true" t="shared" si="0" ref="G4:G62">SUM(H4:L4)</f>
        <v>2</v>
      </c>
      <c r="H4" s="7" t="s">
        <v>0</v>
      </c>
      <c r="I4" s="7">
        <v>1</v>
      </c>
      <c r="J4" s="7">
        <v>1</v>
      </c>
      <c r="K4" s="7" t="s">
        <v>0</v>
      </c>
      <c r="L4" s="7" t="s">
        <v>0</v>
      </c>
    </row>
    <row r="5" spans="1:12" ht="12.75" outlineLevel="3">
      <c r="A5" s="4" t="s">
        <v>1</v>
      </c>
      <c r="B5" s="5" t="s">
        <v>2</v>
      </c>
      <c r="C5" s="4" t="s">
        <v>5</v>
      </c>
      <c r="D5" s="12"/>
      <c r="E5" s="6">
        <v>1</v>
      </c>
      <c r="F5" s="6">
        <v>0</v>
      </c>
      <c r="G5" s="7">
        <f t="shared" si="0"/>
        <v>2</v>
      </c>
      <c r="H5" s="7" t="s">
        <v>0</v>
      </c>
      <c r="I5" s="7">
        <v>1</v>
      </c>
      <c r="J5" s="7">
        <v>1</v>
      </c>
      <c r="K5" s="7" t="s">
        <v>0</v>
      </c>
      <c r="L5" s="7" t="s">
        <v>0</v>
      </c>
    </row>
    <row r="6" spans="1:12" ht="12.75" outlineLevel="3">
      <c r="A6" s="4" t="s">
        <v>1</v>
      </c>
      <c r="B6" s="5" t="s">
        <v>2</v>
      </c>
      <c r="C6" s="4" t="s">
        <v>6</v>
      </c>
      <c r="D6" s="12"/>
      <c r="E6" s="6">
        <v>1</v>
      </c>
      <c r="F6" s="6">
        <v>0</v>
      </c>
      <c r="G6" s="7">
        <f t="shared" si="0"/>
        <v>2</v>
      </c>
      <c r="H6" s="7" t="s">
        <v>0</v>
      </c>
      <c r="I6" s="7">
        <v>1</v>
      </c>
      <c r="J6" s="7">
        <v>1</v>
      </c>
      <c r="K6" s="7" t="s">
        <v>0</v>
      </c>
      <c r="L6" s="7" t="s">
        <v>0</v>
      </c>
    </row>
    <row r="7" spans="1:12" ht="12.75" outlineLevel="2">
      <c r="A7" s="4" t="s">
        <v>1</v>
      </c>
      <c r="B7" s="14" t="s">
        <v>89</v>
      </c>
      <c r="C7" s="14"/>
      <c r="D7" s="13">
        <f>COUNTA(D3:D6)</f>
        <v>0</v>
      </c>
      <c r="E7" s="7">
        <f aca="true" t="shared" si="1" ref="E7:L7">SUM(E3:E6)</f>
        <v>4</v>
      </c>
      <c r="F7" s="7">
        <f t="shared" si="1"/>
        <v>0</v>
      </c>
      <c r="G7" s="7">
        <f t="shared" si="1"/>
        <v>8</v>
      </c>
      <c r="H7" s="7">
        <f t="shared" si="1"/>
        <v>0</v>
      </c>
      <c r="I7" s="7">
        <f t="shared" si="1"/>
        <v>4</v>
      </c>
      <c r="J7" s="7">
        <f t="shared" si="1"/>
        <v>4</v>
      </c>
      <c r="K7" s="7">
        <f t="shared" si="1"/>
        <v>0</v>
      </c>
      <c r="L7" s="7">
        <f t="shared" si="1"/>
        <v>0</v>
      </c>
    </row>
    <row r="8" spans="1:12" ht="12.75" outlineLevel="3">
      <c r="A8" s="4" t="s">
        <v>1</v>
      </c>
      <c r="B8" s="5" t="s">
        <v>7</v>
      </c>
      <c r="C8" s="4" t="s">
        <v>8</v>
      </c>
      <c r="D8" s="13"/>
      <c r="E8" s="6">
        <v>1</v>
      </c>
      <c r="F8" s="6">
        <v>0</v>
      </c>
      <c r="G8" s="7">
        <f t="shared" si="0"/>
        <v>2</v>
      </c>
      <c r="H8" s="7" t="s">
        <v>0</v>
      </c>
      <c r="I8" s="7">
        <v>1</v>
      </c>
      <c r="J8" s="7">
        <v>1</v>
      </c>
      <c r="K8" s="7" t="s">
        <v>0</v>
      </c>
      <c r="L8" s="7" t="s">
        <v>0</v>
      </c>
    </row>
    <row r="9" spans="1:12" ht="12.75" outlineLevel="2">
      <c r="A9" s="4" t="s">
        <v>1</v>
      </c>
      <c r="B9" s="14" t="s">
        <v>90</v>
      </c>
      <c r="C9" s="14"/>
      <c r="D9" s="13">
        <f>COUNTA(D8:D8)</f>
        <v>0</v>
      </c>
      <c r="E9" s="7">
        <f>SUM(E8:E8)</f>
        <v>1</v>
      </c>
      <c r="F9" s="7">
        <f>SUM(F8:F8)</f>
        <v>0</v>
      </c>
      <c r="G9" s="7">
        <f aca="true" t="shared" si="2" ref="G9:L9">SUM(G8:G8)</f>
        <v>2</v>
      </c>
      <c r="H9" s="7">
        <f t="shared" si="2"/>
        <v>0</v>
      </c>
      <c r="I9" s="7">
        <f t="shared" si="2"/>
        <v>1</v>
      </c>
      <c r="J9" s="7">
        <f t="shared" si="2"/>
        <v>1</v>
      </c>
      <c r="K9" s="7">
        <f t="shared" si="2"/>
        <v>0</v>
      </c>
      <c r="L9" s="7">
        <f t="shared" si="2"/>
        <v>0</v>
      </c>
    </row>
    <row r="10" spans="1:12" ht="12.75" outlineLevel="3">
      <c r="A10" s="4" t="s">
        <v>1</v>
      </c>
      <c r="B10" s="5" t="s">
        <v>9</v>
      </c>
      <c r="C10" s="4" t="s">
        <v>10</v>
      </c>
      <c r="D10" s="13"/>
      <c r="E10" s="6">
        <v>1</v>
      </c>
      <c r="F10" s="6">
        <v>0</v>
      </c>
      <c r="G10" s="7">
        <f t="shared" si="0"/>
        <v>4</v>
      </c>
      <c r="H10" s="7">
        <v>2</v>
      </c>
      <c r="I10" s="7">
        <v>1</v>
      </c>
      <c r="J10" s="7">
        <v>1</v>
      </c>
      <c r="K10" s="7" t="s">
        <v>0</v>
      </c>
      <c r="L10" s="7" t="s">
        <v>0</v>
      </c>
    </row>
    <row r="11" spans="1:12" ht="12.75" outlineLevel="3">
      <c r="A11" s="4" t="s">
        <v>1</v>
      </c>
      <c r="B11" s="5" t="s">
        <v>9</v>
      </c>
      <c r="C11" s="4" t="s">
        <v>11</v>
      </c>
      <c r="D11" s="13"/>
      <c r="E11" s="6">
        <v>1</v>
      </c>
      <c r="F11" s="6">
        <v>0</v>
      </c>
      <c r="G11" s="7">
        <f t="shared" si="0"/>
        <v>3</v>
      </c>
      <c r="H11" s="7">
        <v>1</v>
      </c>
      <c r="I11" s="7">
        <v>1</v>
      </c>
      <c r="J11" s="7">
        <v>1</v>
      </c>
      <c r="K11" s="7" t="s">
        <v>0</v>
      </c>
      <c r="L11" s="7" t="s">
        <v>0</v>
      </c>
    </row>
    <row r="12" spans="1:12" ht="12.75" outlineLevel="3">
      <c r="A12" s="4" t="s">
        <v>1</v>
      </c>
      <c r="B12" s="5" t="s">
        <v>9</v>
      </c>
      <c r="C12" s="4" t="s">
        <v>12</v>
      </c>
      <c r="D12" s="13"/>
      <c r="E12" s="6">
        <v>1</v>
      </c>
      <c r="F12" s="6">
        <v>0</v>
      </c>
      <c r="G12" s="7">
        <f t="shared" si="0"/>
        <v>3</v>
      </c>
      <c r="H12" s="7">
        <v>1</v>
      </c>
      <c r="I12" s="7">
        <v>1</v>
      </c>
      <c r="J12" s="7">
        <v>1</v>
      </c>
      <c r="K12" s="7" t="s">
        <v>0</v>
      </c>
      <c r="L12" s="7" t="s">
        <v>0</v>
      </c>
    </row>
    <row r="13" spans="1:12" ht="12.75" outlineLevel="3">
      <c r="A13" s="4" t="s">
        <v>1</v>
      </c>
      <c r="B13" s="5" t="s">
        <v>9</v>
      </c>
      <c r="C13" s="4" t="s">
        <v>13</v>
      </c>
      <c r="D13" s="13"/>
      <c r="E13" s="6">
        <v>1</v>
      </c>
      <c r="F13" s="6">
        <v>0</v>
      </c>
      <c r="G13" s="7">
        <f t="shared" si="0"/>
        <v>5</v>
      </c>
      <c r="H13" s="7">
        <v>2</v>
      </c>
      <c r="I13" s="7">
        <v>2</v>
      </c>
      <c r="J13" s="7">
        <v>1</v>
      </c>
      <c r="K13" s="7" t="s">
        <v>0</v>
      </c>
      <c r="L13" s="7" t="s">
        <v>0</v>
      </c>
    </row>
    <row r="14" spans="1:12" ht="12.75" outlineLevel="3">
      <c r="A14" s="4" t="s">
        <v>1</v>
      </c>
      <c r="B14" s="5" t="s">
        <v>9</v>
      </c>
      <c r="C14" s="4" t="s">
        <v>14</v>
      </c>
      <c r="D14" s="13"/>
      <c r="E14" s="6">
        <v>1</v>
      </c>
      <c r="F14" s="6">
        <v>0</v>
      </c>
      <c r="G14" s="7">
        <f t="shared" si="0"/>
        <v>5</v>
      </c>
      <c r="H14" s="7">
        <v>2</v>
      </c>
      <c r="I14" s="7">
        <v>1</v>
      </c>
      <c r="J14" s="7">
        <v>2</v>
      </c>
      <c r="K14" s="7" t="s">
        <v>0</v>
      </c>
      <c r="L14" s="7" t="s">
        <v>0</v>
      </c>
    </row>
    <row r="15" spans="1:12" ht="12.75" outlineLevel="2">
      <c r="A15" s="4" t="s">
        <v>1</v>
      </c>
      <c r="B15" s="14" t="s">
        <v>91</v>
      </c>
      <c r="C15" s="14"/>
      <c r="D15" s="13">
        <f>COUNTA(D10:D14)</f>
        <v>0</v>
      </c>
      <c r="E15" s="7">
        <f aca="true" t="shared" si="3" ref="E15:L15">SUM(E10:E14)</f>
        <v>5</v>
      </c>
      <c r="F15" s="7">
        <f t="shared" si="3"/>
        <v>0</v>
      </c>
      <c r="G15" s="7">
        <f t="shared" si="3"/>
        <v>20</v>
      </c>
      <c r="H15" s="7">
        <f t="shared" si="3"/>
        <v>8</v>
      </c>
      <c r="I15" s="7">
        <f t="shared" si="3"/>
        <v>6</v>
      </c>
      <c r="J15" s="7">
        <f t="shared" si="3"/>
        <v>6</v>
      </c>
      <c r="K15" s="7">
        <f t="shared" si="3"/>
        <v>0</v>
      </c>
      <c r="L15" s="7">
        <f t="shared" si="3"/>
        <v>0</v>
      </c>
    </row>
    <row r="16" spans="1:12" ht="12.75" outlineLevel="3">
      <c r="A16" s="4" t="s">
        <v>1</v>
      </c>
      <c r="B16" s="5" t="s">
        <v>15</v>
      </c>
      <c r="C16" s="4" t="s">
        <v>16</v>
      </c>
      <c r="D16" s="13"/>
      <c r="E16" s="6">
        <v>1</v>
      </c>
      <c r="F16" s="6">
        <f>SUM(F10:F15)</f>
        <v>0</v>
      </c>
      <c r="G16" s="7">
        <f t="shared" si="0"/>
        <v>5</v>
      </c>
      <c r="H16" s="7">
        <v>2</v>
      </c>
      <c r="I16" s="7">
        <v>2</v>
      </c>
      <c r="J16" s="7">
        <v>1</v>
      </c>
      <c r="K16" s="7" t="s">
        <v>0</v>
      </c>
      <c r="L16" s="7" t="s">
        <v>0</v>
      </c>
    </row>
    <row r="17" spans="1:12" ht="12.75" outlineLevel="3">
      <c r="A17" s="4" t="s">
        <v>1</v>
      </c>
      <c r="B17" s="5" t="s">
        <v>15</v>
      </c>
      <c r="C17" s="4" t="s">
        <v>17</v>
      </c>
      <c r="D17" s="13"/>
      <c r="E17" s="6">
        <v>1</v>
      </c>
      <c r="F17" s="6">
        <v>0</v>
      </c>
      <c r="G17" s="7">
        <f t="shared" si="0"/>
        <v>3</v>
      </c>
      <c r="H17" s="7">
        <v>1</v>
      </c>
      <c r="I17" s="7">
        <v>1</v>
      </c>
      <c r="J17" s="7">
        <v>1</v>
      </c>
      <c r="K17" s="7" t="s">
        <v>0</v>
      </c>
      <c r="L17" s="7" t="s">
        <v>0</v>
      </c>
    </row>
    <row r="18" spans="1:12" ht="12.75" outlineLevel="3">
      <c r="A18" s="4" t="s">
        <v>1</v>
      </c>
      <c r="B18" s="5" t="s">
        <v>15</v>
      </c>
      <c r="C18" s="4" t="s">
        <v>18</v>
      </c>
      <c r="D18" s="13"/>
      <c r="E18" s="6">
        <v>1</v>
      </c>
      <c r="F18" s="6">
        <v>0</v>
      </c>
      <c r="G18" s="7">
        <f t="shared" si="0"/>
        <v>4</v>
      </c>
      <c r="H18" s="7">
        <v>2</v>
      </c>
      <c r="I18" s="7">
        <v>1</v>
      </c>
      <c r="J18" s="7">
        <v>1</v>
      </c>
      <c r="K18" s="7" t="s">
        <v>0</v>
      </c>
      <c r="L18" s="7" t="s">
        <v>0</v>
      </c>
    </row>
    <row r="19" spans="1:12" ht="12.75" outlineLevel="3">
      <c r="A19" s="4" t="s">
        <v>1</v>
      </c>
      <c r="B19" s="5" t="s">
        <v>15</v>
      </c>
      <c r="C19" s="4" t="s">
        <v>19</v>
      </c>
      <c r="D19" s="13"/>
      <c r="E19" s="6">
        <v>1</v>
      </c>
      <c r="F19" s="6">
        <v>0</v>
      </c>
      <c r="G19" s="7">
        <f t="shared" si="0"/>
        <v>6</v>
      </c>
      <c r="H19" s="7">
        <v>2</v>
      </c>
      <c r="I19" s="7">
        <v>2</v>
      </c>
      <c r="J19" s="7">
        <v>2</v>
      </c>
      <c r="K19" s="7" t="s">
        <v>0</v>
      </c>
      <c r="L19" s="7" t="s">
        <v>0</v>
      </c>
    </row>
    <row r="20" spans="1:12" ht="12.75" outlineLevel="3">
      <c r="A20" s="4" t="s">
        <v>1</v>
      </c>
      <c r="B20" s="5" t="s">
        <v>15</v>
      </c>
      <c r="C20" s="4" t="s">
        <v>20</v>
      </c>
      <c r="D20" s="13"/>
      <c r="E20" s="6">
        <v>1</v>
      </c>
      <c r="F20" s="6">
        <v>0</v>
      </c>
      <c r="G20" s="7">
        <f t="shared" si="0"/>
        <v>4</v>
      </c>
      <c r="H20" s="7">
        <v>2</v>
      </c>
      <c r="I20" s="7">
        <v>1</v>
      </c>
      <c r="J20" s="7">
        <v>1</v>
      </c>
      <c r="K20" s="7" t="s">
        <v>0</v>
      </c>
      <c r="L20" s="7" t="s">
        <v>0</v>
      </c>
    </row>
    <row r="21" spans="1:12" ht="12.75" outlineLevel="3">
      <c r="A21" s="4" t="s">
        <v>1</v>
      </c>
      <c r="B21" s="5" t="s">
        <v>15</v>
      </c>
      <c r="C21" s="4" t="s">
        <v>21</v>
      </c>
      <c r="D21" s="13"/>
      <c r="E21" s="6">
        <v>1</v>
      </c>
      <c r="F21" s="6">
        <v>0</v>
      </c>
      <c r="G21" s="7">
        <f t="shared" si="0"/>
        <v>4</v>
      </c>
      <c r="H21" s="7">
        <v>2</v>
      </c>
      <c r="I21" s="7">
        <v>1</v>
      </c>
      <c r="J21" s="7">
        <v>1</v>
      </c>
      <c r="K21" s="7" t="s">
        <v>0</v>
      </c>
      <c r="L21" s="7" t="s">
        <v>0</v>
      </c>
    </row>
    <row r="22" spans="1:12" ht="12.75" outlineLevel="3">
      <c r="A22" s="4" t="s">
        <v>1</v>
      </c>
      <c r="B22" s="5" t="s">
        <v>15</v>
      </c>
      <c r="C22" s="4" t="s">
        <v>22</v>
      </c>
      <c r="D22" s="13"/>
      <c r="E22" s="6">
        <v>1</v>
      </c>
      <c r="F22" s="6">
        <v>0</v>
      </c>
      <c r="G22" s="7">
        <f t="shared" si="0"/>
        <v>6</v>
      </c>
      <c r="H22" s="7">
        <v>2</v>
      </c>
      <c r="I22" s="7">
        <v>2</v>
      </c>
      <c r="J22" s="7">
        <v>2</v>
      </c>
      <c r="K22" s="7" t="s">
        <v>0</v>
      </c>
      <c r="L22" s="7" t="s">
        <v>0</v>
      </c>
    </row>
    <row r="23" spans="1:12" ht="12.75" outlineLevel="3">
      <c r="A23" s="4" t="s">
        <v>1</v>
      </c>
      <c r="B23" s="5" t="s">
        <v>15</v>
      </c>
      <c r="C23" s="4" t="s">
        <v>23</v>
      </c>
      <c r="D23" s="13"/>
      <c r="E23" s="6">
        <v>1</v>
      </c>
      <c r="F23" s="6">
        <v>0</v>
      </c>
      <c r="G23" s="7">
        <f t="shared" si="0"/>
        <v>3</v>
      </c>
      <c r="H23" s="7">
        <v>1</v>
      </c>
      <c r="I23" s="7">
        <v>1</v>
      </c>
      <c r="J23" s="7">
        <v>1</v>
      </c>
      <c r="K23" s="7" t="s">
        <v>0</v>
      </c>
      <c r="L23" s="7" t="s">
        <v>0</v>
      </c>
    </row>
    <row r="24" spans="1:12" ht="12.75" outlineLevel="2">
      <c r="A24" s="4" t="s">
        <v>1</v>
      </c>
      <c r="B24" s="14" t="s">
        <v>92</v>
      </c>
      <c r="C24" s="14"/>
      <c r="D24" s="13">
        <f>COUNTA(D16:D23)</f>
        <v>0</v>
      </c>
      <c r="E24" s="7">
        <f>SUM(E16:E23)</f>
        <v>8</v>
      </c>
      <c r="F24" s="7">
        <f>SUM(F16:F23)</f>
        <v>0</v>
      </c>
      <c r="G24" s="7">
        <f aca="true" t="shared" si="4" ref="G24:L24">SUM(G16:G23)</f>
        <v>35</v>
      </c>
      <c r="H24" s="7">
        <f t="shared" si="4"/>
        <v>14</v>
      </c>
      <c r="I24" s="7">
        <f t="shared" si="4"/>
        <v>11</v>
      </c>
      <c r="J24" s="7">
        <f t="shared" si="4"/>
        <v>10</v>
      </c>
      <c r="K24" s="7">
        <f t="shared" si="4"/>
        <v>0</v>
      </c>
      <c r="L24" s="7">
        <f t="shared" si="4"/>
        <v>0</v>
      </c>
    </row>
    <row r="25" spans="1:12" ht="12.75" outlineLevel="3">
      <c r="A25" s="4" t="s">
        <v>1</v>
      </c>
      <c r="B25" s="5" t="s">
        <v>24</v>
      </c>
      <c r="C25" s="4" t="s">
        <v>25</v>
      </c>
      <c r="D25" s="13"/>
      <c r="E25" s="6">
        <v>1</v>
      </c>
      <c r="F25" s="6">
        <f>SUM(F17:F24)</f>
        <v>0</v>
      </c>
      <c r="G25" s="7">
        <f t="shared" si="0"/>
        <v>5</v>
      </c>
      <c r="H25" s="7">
        <v>1</v>
      </c>
      <c r="I25" s="7">
        <v>2</v>
      </c>
      <c r="J25" s="7">
        <v>2</v>
      </c>
      <c r="K25" s="7" t="s">
        <v>0</v>
      </c>
      <c r="L25" s="7" t="s">
        <v>0</v>
      </c>
    </row>
    <row r="26" spans="1:12" ht="12.75" outlineLevel="3">
      <c r="A26" s="4" t="s">
        <v>1</v>
      </c>
      <c r="B26" s="5" t="s">
        <v>24</v>
      </c>
      <c r="C26" s="4" t="s">
        <v>26</v>
      </c>
      <c r="D26" s="13"/>
      <c r="E26" s="6">
        <v>1</v>
      </c>
      <c r="F26" s="6">
        <v>0</v>
      </c>
      <c r="G26" s="7">
        <f t="shared" si="0"/>
        <v>8</v>
      </c>
      <c r="H26" s="7">
        <v>1</v>
      </c>
      <c r="I26" s="7">
        <v>4</v>
      </c>
      <c r="J26" s="7">
        <v>3</v>
      </c>
      <c r="K26" s="7" t="s">
        <v>0</v>
      </c>
      <c r="L26" s="7" t="s">
        <v>0</v>
      </c>
    </row>
    <row r="27" spans="1:12" ht="12.75" outlineLevel="3">
      <c r="A27" s="4" t="s">
        <v>1</v>
      </c>
      <c r="B27" s="5" t="s">
        <v>24</v>
      </c>
      <c r="C27" s="4" t="s">
        <v>27</v>
      </c>
      <c r="D27" s="13"/>
      <c r="E27" s="6">
        <v>1</v>
      </c>
      <c r="F27" s="6">
        <v>0</v>
      </c>
      <c r="G27" s="7">
        <f t="shared" si="0"/>
        <v>6</v>
      </c>
      <c r="H27" s="7">
        <v>2</v>
      </c>
      <c r="I27" s="7">
        <v>2</v>
      </c>
      <c r="J27" s="7">
        <v>2</v>
      </c>
      <c r="K27" s="7" t="s">
        <v>0</v>
      </c>
      <c r="L27" s="7" t="s">
        <v>0</v>
      </c>
    </row>
    <row r="28" spans="1:12" ht="12.75" outlineLevel="2">
      <c r="A28" s="4" t="s">
        <v>1</v>
      </c>
      <c r="B28" s="14" t="s">
        <v>93</v>
      </c>
      <c r="C28" s="14"/>
      <c r="D28" s="13">
        <f>COUNTA(D25:D27)</f>
        <v>0</v>
      </c>
      <c r="E28" s="7">
        <f>SUM(E25:E27)</f>
        <v>3</v>
      </c>
      <c r="F28" s="7">
        <f>SUM(F25:F27)</f>
        <v>0</v>
      </c>
      <c r="G28" s="7">
        <f aca="true" t="shared" si="5" ref="G28:L28">SUM(G25:G27)</f>
        <v>19</v>
      </c>
      <c r="H28" s="7">
        <f t="shared" si="5"/>
        <v>4</v>
      </c>
      <c r="I28" s="7">
        <f t="shared" si="5"/>
        <v>8</v>
      </c>
      <c r="J28" s="7">
        <f t="shared" si="5"/>
        <v>7</v>
      </c>
      <c r="K28" s="7">
        <f t="shared" si="5"/>
        <v>0</v>
      </c>
      <c r="L28" s="7">
        <f t="shared" si="5"/>
        <v>0</v>
      </c>
    </row>
    <row r="29" spans="1:12" ht="12.75" outlineLevel="3">
      <c r="A29" s="4" t="s">
        <v>1</v>
      </c>
      <c r="B29" s="5" t="s">
        <v>28</v>
      </c>
      <c r="C29" s="4" t="s">
        <v>29</v>
      </c>
      <c r="D29" s="13"/>
      <c r="E29" s="6">
        <v>1</v>
      </c>
      <c r="F29" s="6">
        <f>SUM(F26:F28)</f>
        <v>0</v>
      </c>
      <c r="G29" s="7">
        <f t="shared" si="0"/>
        <v>4</v>
      </c>
      <c r="H29" s="7">
        <v>1</v>
      </c>
      <c r="I29" s="7">
        <v>1</v>
      </c>
      <c r="J29" s="7">
        <v>2</v>
      </c>
      <c r="K29" s="7" t="s">
        <v>0</v>
      </c>
      <c r="L29" s="7" t="s">
        <v>0</v>
      </c>
    </row>
    <row r="30" spans="1:12" ht="12.75" outlineLevel="3">
      <c r="A30" s="4" t="s">
        <v>1</v>
      </c>
      <c r="B30" s="5" t="s">
        <v>28</v>
      </c>
      <c r="C30" s="4" t="s">
        <v>30</v>
      </c>
      <c r="D30" s="13"/>
      <c r="E30" s="6">
        <v>1</v>
      </c>
      <c r="F30" s="6">
        <v>0</v>
      </c>
      <c r="G30" s="7">
        <f t="shared" si="0"/>
        <v>4</v>
      </c>
      <c r="H30" s="7">
        <v>1</v>
      </c>
      <c r="I30" s="7">
        <v>1</v>
      </c>
      <c r="J30" s="7">
        <v>2</v>
      </c>
      <c r="K30" s="7" t="s">
        <v>0</v>
      </c>
      <c r="L30" s="7" t="s">
        <v>0</v>
      </c>
    </row>
    <row r="31" spans="1:12" ht="12.75" outlineLevel="3">
      <c r="A31" s="4" t="s">
        <v>1</v>
      </c>
      <c r="B31" s="5" t="s">
        <v>28</v>
      </c>
      <c r="C31" s="4" t="s">
        <v>31</v>
      </c>
      <c r="D31" s="13"/>
      <c r="E31" s="6">
        <v>1</v>
      </c>
      <c r="F31" s="6">
        <v>0</v>
      </c>
      <c r="G31" s="7">
        <f t="shared" si="0"/>
        <v>3</v>
      </c>
      <c r="H31" s="7">
        <v>1</v>
      </c>
      <c r="I31" s="7">
        <v>1</v>
      </c>
      <c r="J31" s="7">
        <v>1</v>
      </c>
      <c r="K31" s="7" t="s">
        <v>0</v>
      </c>
      <c r="L31" s="7" t="s">
        <v>0</v>
      </c>
    </row>
    <row r="32" spans="1:12" ht="12.75" outlineLevel="2">
      <c r="A32" s="4" t="s">
        <v>1</v>
      </c>
      <c r="B32" s="14" t="s">
        <v>94</v>
      </c>
      <c r="C32" s="14"/>
      <c r="D32" s="13">
        <f>COUNTA(D29:D31)</f>
        <v>0</v>
      </c>
      <c r="E32" s="7">
        <f>SUM(E29:E31)</f>
        <v>3</v>
      </c>
      <c r="F32" s="7">
        <f>SUM(F29:F31)</f>
        <v>0</v>
      </c>
      <c r="G32" s="7">
        <f aca="true" t="shared" si="6" ref="G32:L32">SUM(G29:G31)</f>
        <v>11</v>
      </c>
      <c r="H32" s="7">
        <f t="shared" si="6"/>
        <v>3</v>
      </c>
      <c r="I32" s="7">
        <f t="shared" si="6"/>
        <v>3</v>
      </c>
      <c r="J32" s="7">
        <f t="shared" si="6"/>
        <v>5</v>
      </c>
      <c r="K32" s="7">
        <f t="shared" si="6"/>
        <v>0</v>
      </c>
      <c r="L32" s="7">
        <f t="shared" si="6"/>
        <v>0</v>
      </c>
    </row>
    <row r="33" spans="1:12" ht="12.75" outlineLevel="1">
      <c r="A33" s="14" t="s">
        <v>95</v>
      </c>
      <c r="B33" s="14"/>
      <c r="C33" s="14"/>
      <c r="D33" s="13">
        <f>SUM(D7,D9,D15,D24,D28,D32)</f>
        <v>0</v>
      </c>
      <c r="E33" s="7">
        <f aca="true" t="shared" si="7" ref="E33:L33">SUM(E3:E32)/2</f>
        <v>24</v>
      </c>
      <c r="F33" s="7">
        <f t="shared" si="7"/>
        <v>0</v>
      </c>
      <c r="G33" s="7">
        <f t="shared" si="7"/>
        <v>95</v>
      </c>
      <c r="H33" s="7">
        <f t="shared" si="7"/>
        <v>29</v>
      </c>
      <c r="I33" s="7">
        <f t="shared" si="7"/>
        <v>33</v>
      </c>
      <c r="J33" s="7">
        <f t="shared" si="7"/>
        <v>33</v>
      </c>
      <c r="K33" s="7">
        <f t="shared" si="7"/>
        <v>0</v>
      </c>
      <c r="L33" s="7">
        <f t="shared" si="7"/>
        <v>0</v>
      </c>
    </row>
    <row r="34" spans="1:12" ht="12.75" outlineLevel="3">
      <c r="A34" s="4" t="s">
        <v>32</v>
      </c>
      <c r="B34" s="5" t="s">
        <v>33</v>
      </c>
      <c r="C34" s="4" t="s">
        <v>34</v>
      </c>
      <c r="D34" s="13"/>
      <c r="E34" s="6">
        <v>1</v>
      </c>
      <c r="F34" s="6">
        <f>F33+F29+F25+F16+F9+F7</f>
        <v>0</v>
      </c>
      <c r="G34" s="7">
        <f t="shared" si="0"/>
        <v>6</v>
      </c>
      <c r="H34" s="7">
        <v>2</v>
      </c>
      <c r="I34" s="7">
        <v>2</v>
      </c>
      <c r="J34" s="7">
        <v>2</v>
      </c>
      <c r="K34" s="7" t="s">
        <v>0</v>
      </c>
      <c r="L34" s="7" t="s">
        <v>0</v>
      </c>
    </row>
    <row r="35" spans="1:12" ht="12.75" outlineLevel="2">
      <c r="A35" s="4" t="s">
        <v>32</v>
      </c>
      <c r="B35" s="14" t="s">
        <v>96</v>
      </c>
      <c r="C35" s="14"/>
      <c r="D35" s="13">
        <f>COUNTA(D34:D34)</f>
        <v>0</v>
      </c>
      <c r="E35" s="7">
        <f>SUM(E34:E34)</f>
        <v>1</v>
      </c>
      <c r="F35" s="7">
        <f>SUM(F34:F34)</f>
        <v>0</v>
      </c>
      <c r="G35" s="7">
        <f aca="true" t="shared" si="8" ref="G35:L35">SUM(G34:G34)</f>
        <v>6</v>
      </c>
      <c r="H35" s="7">
        <f t="shared" si="8"/>
        <v>2</v>
      </c>
      <c r="I35" s="7">
        <f t="shared" si="8"/>
        <v>2</v>
      </c>
      <c r="J35" s="7">
        <f t="shared" si="8"/>
        <v>2</v>
      </c>
      <c r="K35" s="7">
        <f t="shared" si="8"/>
        <v>0</v>
      </c>
      <c r="L35" s="7">
        <f t="shared" si="8"/>
        <v>0</v>
      </c>
    </row>
    <row r="36" spans="1:12" ht="12.75" outlineLevel="3">
      <c r="A36" s="4" t="s">
        <v>32</v>
      </c>
      <c r="B36" s="5" t="s">
        <v>35</v>
      </c>
      <c r="C36" s="4" t="s">
        <v>36</v>
      </c>
      <c r="D36" s="13"/>
      <c r="E36" s="6">
        <v>1</v>
      </c>
      <c r="F36" s="6">
        <f>SUM(F35)</f>
        <v>0</v>
      </c>
      <c r="G36" s="7">
        <f t="shared" si="0"/>
        <v>6</v>
      </c>
      <c r="H36" s="7">
        <v>2</v>
      </c>
      <c r="I36" s="7">
        <v>2</v>
      </c>
      <c r="J36" s="7">
        <v>2</v>
      </c>
      <c r="K36" s="7" t="s">
        <v>0</v>
      </c>
      <c r="L36" s="7" t="s">
        <v>0</v>
      </c>
    </row>
    <row r="37" spans="1:12" ht="12.75" outlineLevel="3">
      <c r="A37" s="4" t="s">
        <v>32</v>
      </c>
      <c r="B37" s="5" t="s">
        <v>35</v>
      </c>
      <c r="C37" s="4" t="s">
        <v>37</v>
      </c>
      <c r="D37" s="13"/>
      <c r="E37" s="6">
        <v>1</v>
      </c>
      <c r="F37" s="6">
        <v>0</v>
      </c>
      <c r="G37" s="7">
        <f t="shared" si="0"/>
        <v>3</v>
      </c>
      <c r="H37" s="7">
        <v>1</v>
      </c>
      <c r="I37" s="7">
        <v>1</v>
      </c>
      <c r="J37" s="7">
        <v>1</v>
      </c>
      <c r="K37" s="7" t="s">
        <v>0</v>
      </c>
      <c r="L37" s="7" t="s">
        <v>0</v>
      </c>
    </row>
    <row r="38" spans="1:12" ht="12.75" outlineLevel="2">
      <c r="A38" s="4" t="s">
        <v>32</v>
      </c>
      <c r="B38" s="14" t="s">
        <v>97</v>
      </c>
      <c r="C38" s="14"/>
      <c r="D38" s="13">
        <f>COUNTA(D36:D37)</f>
        <v>0</v>
      </c>
      <c r="E38" s="7">
        <f>SUM(E36:E37)</f>
        <v>2</v>
      </c>
      <c r="F38" s="7">
        <f>SUM(F36:F37)</f>
        <v>0</v>
      </c>
      <c r="G38" s="7">
        <f aca="true" t="shared" si="9" ref="G38:L38">SUM(G36:G37)</f>
        <v>9</v>
      </c>
      <c r="H38" s="7">
        <f t="shared" si="9"/>
        <v>3</v>
      </c>
      <c r="I38" s="7">
        <f t="shared" si="9"/>
        <v>3</v>
      </c>
      <c r="J38" s="7">
        <f t="shared" si="9"/>
        <v>3</v>
      </c>
      <c r="K38" s="7">
        <f t="shared" si="9"/>
        <v>0</v>
      </c>
      <c r="L38" s="7">
        <f t="shared" si="9"/>
        <v>0</v>
      </c>
    </row>
    <row r="39" spans="1:12" ht="12.75" outlineLevel="3">
      <c r="A39" s="4" t="s">
        <v>32</v>
      </c>
      <c r="B39" s="5" t="s">
        <v>38</v>
      </c>
      <c r="C39" s="4" t="s">
        <v>39</v>
      </c>
      <c r="D39" s="13"/>
      <c r="E39" s="6">
        <v>1</v>
      </c>
      <c r="F39" s="6">
        <f>SUM(F37:F38)</f>
        <v>0</v>
      </c>
      <c r="G39" s="7">
        <f t="shared" si="0"/>
        <v>3</v>
      </c>
      <c r="H39" s="7">
        <v>1</v>
      </c>
      <c r="I39" s="7">
        <v>1</v>
      </c>
      <c r="J39" s="7">
        <v>1</v>
      </c>
      <c r="K39" s="7" t="s">
        <v>0</v>
      </c>
      <c r="L39" s="7" t="s">
        <v>0</v>
      </c>
    </row>
    <row r="40" spans="1:12" ht="12.75" outlineLevel="2">
      <c r="A40" s="4" t="s">
        <v>32</v>
      </c>
      <c r="B40" s="14" t="s">
        <v>98</v>
      </c>
      <c r="C40" s="14"/>
      <c r="D40" s="13">
        <f>COUNTA(D39:D39)</f>
        <v>0</v>
      </c>
      <c r="E40" s="7">
        <f>SUM(E39:E39)</f>
        <v>1</v>
      </c>
      <c r="F40" s="7">
        <f>SUM(F39:F39)</f>
        <v>0</v>
      </c>
      <c r="G40" s="7">
        <f aca="true" t="shared" si="10" ref="G40:L40">SUM(G39:G39)</f>
        <v>3</v>
      </c>
      <c r="H40" s="7">
        <f t="shared" si="10"/>
        <v>1</v>
      </c>
      <c r="I40" s="7">
        <f t="shared" si="10"/>
        <v>1</v>
      </c>
      <c r="J40" s="7">
        <f t="shared" si="10"/>
        <v>1</v>
      </c>
      <c r="K40" s="7">
        <f t="shared" si="10"/>
        <v>0</v>
      </c>
      <c r="L40" s="7">
        <f t="shared" si="10"/>
        <v>0</v>
      </c>
    </row>
    <row r="41" spans="1:12" ht="12.75" outlineLevel="1">
      <c r="A41" s="14" t="s">
        <v>99</v>
      </c>
      <c r="B41" s="14"/>
      <c r="C41" s="14"/>
      <c r="D41" s="13">
        <f>SUM(D35,D38,D40)</f>
        <v>0</v>
      </c>
      <c r="E41" s="7">
        <f>SUM(E34:E40)/2</f>
        <v>4</v>
      </c>
      <c r="F41" s="7">
        <f>SUM(F34:F40)/2</f>
        <v>0</v>
      </c>
      <c r="G41" s="7">
        <f aca="true" t="shared" si="11" ref="G41:L41">SUM(G34:G40)/2</f>
        <v>18</v>
      </c>
      <c r="H41" s="7">
        <f t="shared" si="11"/>
        <v>6</v>
      </c>
      <c r="I41" s="7">
        <f t="shared" si="11"/>
        <v>6</v>
      </c>
      <c r="J41" s="7">
        <f t="shared" si="11"/>
        <v>6</v>
      </c>
      <c r="K41" s="7">
        <f t="shared" si="11"/>
        <v>0</v>
      </c>
      <c r="L41" s="7">
        <f t="shared" si="11"/>
        <v>0</v>
      </c>
    </row>
    <row r="42" spans="1:12" ht="12.75" outlineLevel="3">
      <c r="A42" s="4" t="s">
        <v>40</v>
      </c>
      <c r="B42" s="5" t="s">
        <v>41</v>
      </c>
      <c r="C42" s="4" t="s">
        <v>42</v>
      </c>
      <c r="D42" s="13"/>
      <c r="E42" s="6">
        <v>1</v>
      </c>
      <c r="F42" s="6">
        <f>F41+F39+F36</f>
        <v>0</v>
      </c>
      <c r="G42" s="7">
        <f t="shared" si="0"/>
        <v>1</v>
      </c>
      <c r="H42" s="7" t="s">
        <v>0</v>
      </c>
      <c r="I42" s="7" t="s">
        <v>0</v>
      </c>
      <c r="J42" s="7">
        <v>1</v>
      </c>
      <c r="K42" s="7" t="s">
        <v>0</v>
      </c>
      <c r="L42" s="7" t="s">
        <v>0</v>
      </c>
    </row>
    <row r="43" spans="1:12" ht="12.75" outlineLevel="3">
      <c r="A43" s="4" t="s">
        <v>40</v>
      </c>
      <c r="B43" s="5" t="s">
        <v>41</v>
      </c>
      <c r="C43" s="4" t="s">
        <v>43</v>
      </c>
      <c r="D43" s="13"/>
      <c r="E43" s="6">
        <v>1</v>
      </c>
      <c r="F43" s="6">
        <v>0</v>
      </c>
      <c r="G43" s="7">
        <f t="shared" si="0"/>
        <v>1</v>
      </c>
      <c r="H43" s="7" t="s">
        <v>0</v>
      </c>
      <c r="I43" s="7" t="s">
        <v>0</v>
      </c>
      <c r="J43" s="7">
        <v>1</v>
      </c>
      <c r="K43" s="7" t="s">
        <v>0</v>
      </c>
      <c r="L43" s="7" t="s">
        <v>0</v>
      </c>
    </row>
    <row r="44" spans="1:12" ht="12.75" outlineLevel="3">
      <c r="A44" s="4" t="s">
        <v>40</v>
      </c>
      <c r="B44" s="5" t="s">
        <v>41</v>
      </c>
      <c r="C44" s="4" t="s">
        <v>44</v>
      </c>
      <c r="D44" s="13"/>
      <c r="E44" s="6">
        <v>1</v>
      </c>
      <c r="F44" s="6">
        <v>0</v>
      </c>
      <c r="G44" s="7">
        <f t="shared" si="0"/>
        <v>2</v>
      </c>
      <c r="H44" s="7" t="s">
        <v>0</v>
      </c>
      <c r="I44" s="7">
        <v>1</v>
      </c>
      <c r="J44" s="7">
        <v>1</v>
      </c>
      <c r="K44" s="7" t="s">
        <v>0</v>
      </c>
      <c r="L44" s="7" t="s">
        <v>0</v>
      </c>
    </row>
    <row r="45" spans="1:12" ht="12.75" outlineLevel="2">
      <c r="A45" s="4" t="s">
        <v>40</v>
      </c>
      <c r="B45" s="14" t="s">
        <v>100</v>
      </c>
      <c r="C45" s="14"/>
      <c r="D45" s="13">
        <f>COUNTA(D42:D44)</f>
        <v>0</v>
      </c>
      <c r="E45" s="7">
        <f>SUM(E42:E44)</f>
        <v>3</v>
      </c>
      <c r="F45" s="7">
        <f>SUM(F42:F44)</f>
        <v>0</v>
      </c>
      <c r="G45" s="7">
        <f aca="true" t="shared" si="12" ref="G45:L45">SUM(G42:G44)</f>
        <v>4</v>
      </c>
      <c r="H45" s="7">
        <f t="shared" si="12"/>
        <v>0</v>
      </c>
      <c r="I45" s="7">
        <f t="shared" si="12"/>
        <v>1</v>
      </c>
      <c r="J45" s="7">
        <f t="shared" si="12"/>
        <v>3</v>
      </c>
      <c r="K45" s="7">
        <f t="shared" si="12"/>
        <v>0</v>
      </c>
      <c r="L45" s="7">
        <f t="shared" si="12"/>
        <v>0</v>
      </c>
    </row>
    <row r="46" spans="1:12" ht="12.75" outlineLevel="3">
      <c r="A46" s="4" t="s">
        <v>40</v>
      </c>
      <c r="B46" s="5" t="s">
        <v>45</v>
      </c>
      <c r="C46" s="4" t="s">
        <v>46</v>
      </c>
      <c r="D46" s="13"/>
      <c r="E46" s="6">
        <v>1</v>
      </c>
      <c r="F46" s="6">
        <f>SUM(F43:F45)</f>
        <v>0</v>
      </c>
      <c r="G46" s="7">
        <f t="shared" si="0"/>
        <v>3</v>
      </c>
      <c r="H46" s="7">
        <v>1</v>
      </c>
      <c r="I46" s="7">
        <v>1</v>
      </c>
      <c r="J46" s="7">
        <v>1</v>
      </c>
      <c r="K46" s="7" t="s">
        <v>0</v>
      </c>
      <c r="L46" s="7" t="s">
        <v>0</v>
      </c>
    </row>
    <row r="47" spans="1:12" ht="12.75" outlineLevel="3">
      <c r="A47" s="4" t="s">
        <v>40</v>
      </c>
      <c r="B47" s="5" t="s">
        <v>45</v>
      </c>
      <c r="C47" s="4" t="s">
        <v>47</v>
      </c>
      <c r="D47" s="13"/>
      <c r="E47" s="6">
        <v>1</v>
      </c>
      <c r="F47" s="6">
        <v>0</v>
      </c>
      <c r="G47" s="7">
        <f t="shared" si="0"/>
        <v>4</v>
      </c>
      <c r="H47" s="7">
        <v>1</v>
      </c>
      <c r="I47" s="7">
        <v>2</v>
      </c>
      <c r="J47" s="7">
        <v>1</v>
      </c>
      <c r="K47" s="7" t="s">
        <v>0</v>
      </c>
      <c r="L47" s="7" t="s">
        <v>0</v>
      </c>
    </row>
    <row r="48" spans="1:12" ht="12.75" outlineLevel="3">
      <c r="A48" s="4" t="s">
        <v>40</v>
      </c>
      <c r="B48" s="5" t="s">
        <v>45</v>
      </c>
      <c r="C48" s="4" t="s">
        <v>48</v>
      </c>
      <c r="D48" s="13"/>
      <c r="E48" s="6">
        <v>1</v>
      </c>
      <c r="F48" s="6">
        <v>0</v>
      </c>
      <c r="G48" s="7">
        <f t="shared" si="0"/>
        <v>3</v>
      </c>
      <c r="H48" s="7">
        <v>1</v>
      </c>
      <c r="I48" s="7">
        <v>1</v>
      </c>
      <c r="J48" s="7">
        <v>1</v>
      </c>
      <c r="K48" s="7" t="s">
        <v>0</v>
      </c>
      <c r="L48" s="7" t="s">
        <v>0</v>
      </c>
    </row>
    <row r="49" spans="1:12" ht="12.75" outlineLevel="2">
      <c r="A49" s="4" t="s">
        <v>40</v>
      </c>
      <c r="B49" s="14" t="s">
        <v>101</v>
      </c>
      <c r="C49" s="14"/>
      <c r="D49" s="13">
        <f>COUNTA(D46:D48)</f>
        <v>0</v>
      </c>
      <c r="E49" s="7">
        <f aca="true" t="shared" si="13" ref="E49:L49">SUM(E46:E48)</f>
        <v>3</v>
      </c>
      <c r="F49" s="7">
        <f t="shared" si="13"/>
        <v>0</v>
      </c>
      <c r="G49" s="7">
        <f t="shared" si="13"/>
        <v>10</v>
      </c>
      <c r="H49" s="7">
        <f t="shared" si="13"/>
        <v>3</v>
      </c>
      <c r="I49" s="7">
        <f t="shared" si="13"/>
        <v>4</v>
      </c>
      <c r="J49" s="7">
        <f t="shared" si="13"/>
        <v>3</v>
      </c>
      <c r="K49" s="7">
        <f t="shared" si="13"/>
        <v>0</v>
      </c>
      <c r="L49" s="7">
        <f t="shared" si="13"/>
        <v>0</v>
      </c>
    </row>
    <row r="50" spans="1:12" ht="12.75" outlineLevel="3">
      <c r="A50" s="4" t="s">
        <v>40</v>
      </c>
      <c r="B50" s="5" t="s">
        <v>49</v>
      </c>
      <c r="C50" s="4" t="s">
        <v>50</v>
      </c>
      <c r="D50" s="13"/>
      <c r="E50" s="6">
        <v>1</v>
      </c>
      <c r="F50" s="6">
        <v>0</v>
      </c>
      <c r="G50" s="7">
        <f t="shared" si="0"/>
        <v>3</v>
      </c>
      <c r="H50" s="7">
        <v>1</v>
      </c>
      <c r="I50" s="7">
        <v>1</v>
      </c>
      <c r="J50" s="7">
        <v>1</v>
      </c>
      <c r="K50" s="7" t="s">
        <v>0</v>
      </c>
      <c r="L50" s="7" t="s">
        <v>0</v>
      </c>
    </row>
    <row r="51" spans="1:12" ht="12.75" outlineLevel="2">
      <c r="A51" s="4" t="s">
        <v>40</v>
      </c>
      <c r="B51" s="14" t="s">
        <v>102</v>
      </c>
      <c r="C51" s="14"/>
      <c r="D51" s="13">
        <f>COUNTA(D50:D50)</f>
        <v>0</v>
      </c>
      <c r="E51" s="7">
        <f>SUM(E50:E50)</f>
        <v>1</v>
      </c>
      <c r="F51" s="7">
        <f>SUM(F50:F50)</f>
        <v>0</v>
      </c>
      <c r="G51" s="7">
        <f aca="true" t="shared" si="14" ref="G51:L51">SUM(G50:G50)</f>
        <v>3</v>
      </c>
      <c r="H51" s="7">
        <f t="shared" si="14"/>
        <v>1</v>
      </c>
      <c r="I51" s="7">
        <f t="shared" si="14"/>
        <v>1</v>
      </c>
      <c r="J51" s="7">
        <f t="shared" si="14"/>
        <v>1</v>
      </c>
      <c r="K51" s="7">
        <f t="shared" si="14"/>
        <v>0</v>
      </c>
      <c r="L51" s="7">
        <f t="shared" si="14"/>
        <v>0</v>
      </c>
    </row>
    <row r="52" spans="1:12" ht="12.75" outlineLevel="1">
      <c r="A52" s="14" t="s">
        <v>103</v>
      </c>
      <c r="B52" s="14"/>
      <c r="C52" s="14"/>
      <c r="D52" s="13">
        <f>SUM(D45,D49,D51)</f>
        <v>0</v>
      </c>
      <c r="E52" s="7">
        <f aca="true" t="shared" si="15" ref="E52:L52">SUM(E42:E51)/2</f>
        <v>7</v>
      </c>
      <c r="F52" s="7">
        <f t="shared" si="15"/>
        <v>0</v>
      </c>
      <c r="G52" s="7">
        <f t="shared" si="15"/>
        <v>17</v>
      </c>
      <c r="H52" s="7">
        <f t="shared" si="15"/>
        <v>4</v>
      </c>
      <c r="I52" s="7">
        <f t="shared" si="15"/>
        <v>6</v>
      </c>
      <c r="J52" s="7">
        <f t="shared" si="15"/>
        <v>7</v>
      </c>
      <c r="K52" s="7">
        <f t="shared" si="15"/>
        <v>0</v>
      </c>
      <c r="L52" s="7">
        <f t="shared" si="15"/>
        <v>0</v>
      </c>
    </row>
    <row r="53" spans="1:12" ht="12.75" outlineLevel="3">
      <c r="A53" s="4" t="s">
        <v>51</v>
      </c>
      <c r="B53" s="5" t="s">
        <v>52</v>
      </c>
      <c r="C53" s="4" t="s">
        <v>53</v>
      </c>
      <c r="D53" s="13"/>
      <c r="E53" s="6">
        <v>1</v>
      </c>
      <c r="F53" s="6">
        <f>SUM(F47:F52)</f>
        <v>0</v>
      </c>
      <c r="G53" s="7">
        <f t="shared" si="0"/>
        <v>3</v>
      </c>
      <c r="H53" s="7">
        <v>1</v>
      </c>
      <c r="I53" s="7">
        <v>1</v>
      </c>
      <c r="J53" s="7">
        <v>1</v>
      </c>
      <c r="K53" s="7" t="s">
        <v>0</v>
      </c>
      <c r="L53" s="7" t="s">
        <v>0</v>
      </c>
    </row>
    <row r="54" spans="1:12" ht="12.75" outlineLevel="3">
      <c r="A54" s="4" t="s">
        <v>51</v>
      </c>
      <c r="B54" s="5" t="s">
        <v>52</v>
      </c>
      <c r="C54" s="4" t="s">
        <v>54</v>
      </c>
      <c r="D54" s="13"/>
      <c r="E54" s="6">
        <v>1</v>
      </c>
      <c r="F54" s="6">
        <v>0</v>
      </c>
      <c r="G54" s="7">
        <f t="shared" si="0"/>
        <v>3</v>
      </c>
      <c r="H54" s="7">
        <v>1</v>
      </c>
      <c r="I54" s="7">
        <v>1</v>
      </c>
      <c r="J54" s="7">
        <v>1</v>
      </c>
      <c r="K54" s="7" t="s">
        <v>0</v>
      </c>
      <c r="L54" s="7" t="s">
        <v>0</v>
      </c>
    </row>
    <row r="55" spans="1:12" ht="12.75" outlineLevel="3">
      <c r="A55" s="4" t="s">
        <v>51</v>
      </c>
      <c r="B55" s="5" t="s">
        <v>52</v>
      </c>
      <c r="C55" s="4" t="s">
        <v>104</v>
      </c>
      <c r="D55" s="13" t="s">
        <v>134</v>
      </c>
      <c r="E55" s="6">
        <v>1</v>
      </c>
      <c r="F55" s="6">
        <f>SUM(F54)</f>
        <v>0</v>
      </c>
      <c r="G55" s="7">
        <f t="shared" si="0"/>
        <v>0</v>
      </c>
      <c r="H55" s="7" t="s">
        <v>0</v>
      </c>
      <c r="I55" s="7" t="s">
        <v>0</v>
      </c>
      <c r="J55" s="7" t="s">
        <v>0</v>
      </c>
      <c r="K55" s="7" t="s">
        <v>0</v>
      </c>
      <c r="L55" s="7" t="s">
        <v>0</v>
      </c>
    </row>
    <row r="56" spans="1:12" ht="12.75" outlineLevel="2">
      <c r="A56" s="4" t="s">
        <v>51</v>
      </c>
      <c r="B56" s="14" t="s">
        <v>105</v>
      </c>
      <c r="C56" s="14"/>
      <c r="D56" s="13">
        <f>COUNTA(D53:D55)</f>
        <v>1</v>
      </c>
      <c r="E56" s="7">
        <f>SUM(E53:E55)</f>
        <v>3</v>
      </c>
      <c r="F56" s="7">
        <f>SUM(F53:F55)</f>
        <v>0</v>
      </c>
      <c r="G56" s="7">
        <f aca="true" t="shared" si="16" ref="G56:L56">SUM(G53:G55)</f>
        <v>6</v>
      </c>
      <c r="H56" s="7">
        <f t="shared" si="16"/>
        <v>2</v>
      </c>
      <c r="I56" s="7">
        <f t="shared" si="16"/>
        <v>2</v>
      </c>
      <c r="J56" s="7">
        <f t="shared" si="16"/>
        <v>2</v>
      </c>
      <c r="K56" s="7">
        <f t="shared" si="16"/>
        <v>0</v>
      </c>
      <c r="L56" s="7">
        <f t="shared" si="16"/>
        <v>0</v>
      </c>
    </row>
    <row r="57" spans="1:12" ht="12.75" outlineLevel="3">
      <c r="A57" s="4" t="s">
        <v>51</v>
      </c>
      <c r="B57" s="5" t="s">
        <v>55</v>
      </c>
      <c r="C57" s="4" t="s">
        <v>56</v>
      </c>
      <c r="D57" s="13"/>
      <c r="E57" s="6">
        <v>1</v>
      </c>
      <c r="F57" s="6">
        <v>0</v>
      </c>
      <c r="G57" s="7">
        <f t="shared" si="0"/>
        <v>5</v>
      </c>
      <c r="H57" s="7">
        <v>1</v>
      </c>
      <c r="I57" s="7">
        <v>2</v>
      </c>
      <c r="J57" s="7">
        <v>2</v>
      </c>
      <c r="K57" s="7" t="s">
        <v>0</v>
      </c>
      <c r="L57" s="7" t="s">
        <v>0</v>
      </c>
    </row>
    <row r="58" spans="1:12" ht="12.75" outlineLevel="3">
      <c r="A58" s="4" t="s">
        <v>51</v>
      </c>
      <c r="B58" s="5" t="s">
        <v>55</v>
      </c>
      <c r="C58" s="4" t="s">
        <v>57</v>
      </c>
      <c r="D58" s="13"/>
      <c r="E58" s="6">
        <v>1</v>
      </c>
      <c r="F58" s="6">
        <v>0</v>
      </c>
      <c r="G58" s="7">
        <f t="shared" si="0"/>
        <v>3</v>
      </c>
      <c r="H58" s="7">
        <v>1</v>
      </c>
      <c r="I58" s="7">
        <v>1</v>
      </c>
      <c r="J58" s="7">
        <v>1</v>
      </c>
      <c r="K58" s="7" t="s">
        <v>0</v>
      </c>
      <c r="L58" s="7" t="s">
        <v>0</v>
      </c>
    </row>
    <row r="59" spans="1:12" ht="12.75" outlineLevel="3">
      <c r="A59" s="4" t="s">
        <v>51</v>
      </c>
      <c r="B59" s="5" t="s">
        <v>55</v>
      </c>
      <c r="C59" s="4" t="s">
        <v>58</v>
      </c>
      <c r="D59" s="13"/>
      <c r="E59" s="6">
        <v>1</v>
      </c>
      <c r="F59" s="6">
        <v>0</v>
      </c>
      <c r="G59" s="7">
        <f t="shared" si="0"/>
        <v>3</v>
      </c>
      <c r="H59" s="7">
        <v>1</v>
      </c>
      <c r="I59" s="7">
        <v>1</v>
      </c>
      <c r="J59" s="7">
        <v>1</v>
      </c>
      <c r="K59" s="7" t="s">
        <v>0</v>
      </c>
      <c r="L59" s="7" t="s">
        <v>0</v>
      </c>
    </row>
    <row r="60" spans="1:12" ht="12.75" outlineLevel="3">
      <c r="A60" s="4" t="s">
        <v>51</v>
      </c>
      <c r="B60" s="5" t="s">
        <v>55</v>
      </c>
      <c r="C60" s="9" t="s">
        <v>59</v>
      </c>
      <c r="D60" s="13"/>
      <c r="E60" s="6">
        <v>1</v>
      </c>
      <c r="F60" s="6">
        <f>SUM(F57:F59)</f>
        <v>0</v>
      </c>
      <c r="G60" s="7">
        <f t="shared" si="0"/>
        <v>3</v>
      </c>
      <c r="H60" s="7">
        <v>1</v>
      </c>
      <c r="I60" s="7">
        <v>1</v>
      </c>
      <c r="J60" s="7">
        <v>1</v>
      </c>
      <c r="K60" s="7" t="s">
        <v>0</v>
      </c>
      <c r="L60" s="7" t="s">
        <v>0</v>
      </c>
    </row>
    <row r="61" spans="1:12" ht="12.75" outlineLevel="3">
      <c r="A61" s="4" t="s">
        <v>51</v>
      </c>
      <c r="B61" s="5" t="s">
        <v>55</v>
      </c>
      <c r="C61" s="9" t="s">
        <v>60</v>
      </c>
      <c r="D61" s="13"/>
      <c r="E61" s="6">
        <v>1</v>
      </c>
      <c r="F61" s="6">
        <v>0</v>
      </c>
      <c r="G61" s="7">
        <f t="shared" si="0"/>
        <v>3</v>
      </c>
      <c r="H61" s="7">
        <v>1</v>
      </c>
      <c r="I61" s="7">
        <v>1</v>
      </c>
      <c r="J61" s="7">
        <v>1</v>
      </c>
      <c r="K61" s="7" t="s">
        <v>0</v>
      </c>
      <c r="L61" s="7" t="s">
        <v>0</v>
      </c>
    </row>
    <row r="62" spans="1:12" ht="12.75" outlineLevel="3">
      <c r="A62" s="4" t="s">
        <v>51</v>
      </c>
      <c r="B62" s="5" t="s">
        <v>55</v>
      </c>
      <c r="C62" s="4" t="s">
        <v>61</v>
      </c>
      <c r="D62" s="13"/>
      <c r="E62" s="6">
        <v>1</v>
      </c>
      <c r="F62" s="6">
        <v>0</v>
      </c>
      <c r="G62" s="7">
        <f t="shared" si="0"/>
        <v>6</v>
      </c>
      <c r="H62" s="7">
        <v>2</v>
      </c>
      <c r="I62" s="7">
        <v>2</v>
      </c>
      <c r="J62" s="7">
        <v>2</v>
      </c>
      <c r="K62" s="7" t="s">
        <v>0</v>
      </c>
      <c r="L62" s="7" t="s">
        <v>0</v>
      </c>
    </row>
    <row r="63" spans="1:12" ht="12.75" outlineLevel="2">
      <c r="A63" s="4" t="s">
        <v>51</v>
      </c>
      <c r="B63" s="14" t="s">
        <v>106</v>
      </c>
      <c r="C63" s="14"/>
      <c r="D63" s="13">
        <f>COUNTA(D57:D62)</f>
        <v>0</v>
      </c>
      <c r="E63" s="7">
        <f>SUM(E57:E62)</f>
        <v>6</v>
      </c>
      <c r="F63" s="7">
        <f>SUM(F57:F62)</f>
        <v>0</v>
      </c>
      <c r="G63" s="7">
        <f aca="true" t="shared" si="17" ref="G63:L63">SUM(G57:G62)</f>
        <v>23</v>
      </c>
      <c r="H63" s="7">
        <f t="shared" si="17"/>
        <v>7</v>
      </c>
      <c r="I63" s="7">
        <f t="shared" si="17"/>
        <v>8</v>
      </c>
      <c r="J63" s="7">
        <f t="shared" si="17"/>
        <v>8</v>
      </c>
      <c r="K63" s="7">
        <f t="shared" si="17"/>
        <v>0</v>
      </c>
      <c r="L63" s="7">
        <f t="shared" si="17"/>
        <v>0</v>
      </c>
    </row>
    <row r="64" spans="1:12" ht="12.75" outlineLevel="3">
      <c r="A64" s="4" t="s">
        <v>51</v>
      </c>
      <c r="B64" s="5" t="s">
        <v>62</v>
      </c>
      <c r="C64" s="4" t="s">
        <v>63</v>
      </c>
      <c r="D64" s="13"/>
      <c r="E64" s="6">
        <v>1</v>
      </c>
      <c r="F64" s="6">
        <v>0</v>
      </c>
      <c r="G64" s="7">
        <f aca="true" t="shared" si="18" ref="G64:G90">SUM(H64:L64)</f>
        <v>3</v>
      </c>
      <c r="H64" s="7">
        <v>1</v>
      </c>
      <c r="I64" s="7">
        <v>1</v>
      </c>
      <c r="J64" s="7">
        <v>1</v>
      </c>
      <c r="K64" s="7" t="s">
        <v>0</v>
      </c>
      <c r="L64" s="7" t="s">
        <v>0</v>
      </c>
    </row>
    <row r="65" spans="1:12" ht="12.75" outlineLevel="3">
      <c r="A65" s="4" t="s">
        <v>51</v>
      </c>
      <c r="B65" s="5" t="s">
        <v>62</v>
      </c>
      <c r="C65" s="4" t="s">
        <v>64</v>
      </c>
      <c r="D65" s="13"/>
      <c r="E65" s="6">
        <v>1</v>
      </c>
      <c r="F65" s="6">
        <f>SUM(F61:F64)</f>
        <v>0</v>
      </c>
      <c r="G65" s="7">
        <f t="shared" si="18"/>
        <v>3</v>
      </c>
      <c r="H65" s="7">
        <v>1</v>
      </c>
      <c r="I65" s="7">
        <v>1</v>
      </c>
      <c r="J65" s="7">
        <v>1</v>
      </c>
      <c r="K65" s="7" t="s">
        <v>0</v>
      </c>
      <c r="L65" s="7" t="s">
        <v>0</v>
      </c>
    </row>
    <row r="66" spans="1:12" ht="12.75" outlineLevel="2">
      <c r="A66" s="4" t="s">
        <v>51</v>
      </c>
      <c r="B66" s="14" t="s">
        <v>107</v>
      </c>
      <c r="C66" s="14"/>
      <c r="D66" s="13">
        <f>COUNTA(D64:D65)</f>
        <v>0</v>
      </c>
      <c r="E66" s="7">
        <f>SUM(E64:E65)</f>
        <v>2</v>
      </c>
      <c r="F66" s="7">
        <f>SUM(F64:F65)</f>
        <v>0</v>
      </c>
      <c r="G66" s="7">
        <f aca="true" t="shared" si="19" ref="G66:L66">SUM(G64:G65)</f>
        <v>6</v>
      </c>
      <c r="H66" s="7">
        <f t="shared" si="19"/>
        <v>2</v>
      </c>
      <c r="I66" s="7">
        <f t="shared" si="19"/>
        <v>2</v>
      </c>
      <c r="J66" s="7">
        <f t="shared" si="19"/>
        <v>2</v>
      </c>
      <c r="K66" s="7">
        <f t="shared" si="19"/>
        <v>0</v>
      </c>
      <c r="L66" s="7">
        <f t="shared" si="19"/>
        <v>0</v>
      </c>
    </row>
    <row r="67" spans="1:12" ht="12.75" outlineLevel="1">
      <c r="A67" s="14" t="s">
        <v>108</v>
      </c>
      <c r="B67" s="14"/>
      <c r="C67" s="14"/>
      <c r="D67" s="13">
        <f>SUM(D56,D63,D66)</f>
        <v>1</v>
      </c>
      <c r="E67" s="7">
        <f>SUM(E53:E66)/2</f>
        <v>11</v>
      </c>
      <c r="F67" s="7">
        <f>SUM(F53:F66)/2</f>
        <v>0</v>
      </c>
      <c r="G67" s="7">
        <f aca="true" t="shared" si="20" ref="G67:L67">SUM(G53:G66)/2</f>
        <v>35</v>
      </c>
      <c r="H67" s="7">
        <f t="shared" si="20"/>
        <v>11</v>
      </c>
      <c r="I67" s="7">
        <f t="shared" si="20"/>
        <v>12</v>
      </c>
      <c r="J67" s="7">
        <f t="shared" si="20"/>
        <v>12</v>
      </c>
      <c r="K67" s="7">
        <f t="shared" si="20"/>
        <v>0</v>
      </c>
      <c r="L67" s="7">
        <f t="shared" si="20"/>
        <v>0</v>
      </c>
    </row>
    <row r="68" spans="1:12" ht="12.75">
      <c r="A68" s="14" t="s">
        <v>109</v>
      </c>
      <c r="B68" s="14"/>
      <c r="C68" s="14"/>
      <c r="D68" s="13">
        <f>SUM(D33,D41,D52,D67)</f>
        <v>1</v>
      </c>
      <c r="E68" s="6">
        <f>SUM(E33,E41,E52,E67)</f>
        <v>46</v>
      </c>
      <c r="F68" s="6">
        <f aca="true" t="shared" si="21" ref="F68:L68">SUM(F33,F41,F52,F67)</f>
        <v>0</v>
      </c>
      <c r="G68" s="6">
        <f t="shared" si="21"/>
        <v>165</v>
      </c>
      <c r="H68" s="6">
        <f t="shared" si="21"/>
        <v>50</v>
      </c>
      <c r="I68" s="6">
        <f t="shared" si="21"/>
        <v>57</v>
      </c>
      <c r="J68" s="6">
        <f t="shared" si="21"/>
        <v>58</v>
      </c>
      <c r="K68" s="6">
        <f t="shared" si="21"/>
        <v>0</v>
      </c>
      <c r="L68" s="6">
        <f t="shared" si="21"/>
        <v>0</v>
      </c>
    </row>
    <row r="69" spans="1:12" ht="12.75" outlineLevel="1">
      <c r="A69" s="4" t="s">
        <v>65</v>
      </c>
      <c r="B69" s="5" t="s">
        <v>110</v>
      </c>
      <c r="C69" s="4" t="s">
        <v>66</v>
      </c>
      <c r="D69" s="13"/>
      <c r="E69" s="6">
        <v>1</v>
      </c>
      <c r="F69" s="6">
        <f>F68+F65+F60</f>
        <v>0</v>
      </c>
      <c r="G69" s="7">
        <f t="shared" si="18"/>
        <v>2</v>
      </c>
      <c r="H69" s="7" t="s">
        <v>0</v>
      </c>
      <c r="I69" s="7">
        <v>1</v>
      </c>
      <c r="J69" s="7">
        <v>1</v>
      </c>
      <c r="K69" s="7" t="s">
        <v>0</v>
      </c>
      <c r="L69" s="7" t="s">
        <v>0</v>
      </c>
    </row>
    <row r="70" spans="1:12" ht="12.75" outlineLevel="1">
      <c r="A70" s="4" t="s">
        <v>65</v>
      </c>
      <c r="B70" s="14" t="s">
        <v>111</v>
      </c>
      <c r="C70" s="14"/>
      <c r="D70" s="13">
        <f>COUNTA(D69:D69)</f>
        <v>0</v>
      </c>
      <c r="E70" s="7">
        <f>SUM(E69:E69)</f>
        <v>1</v>
      </c>
      <c r="F70" s="7">
        <f>SUM(F69:F69)</f>
        <v>0</v>
      </c>
      <c r="G70" s="7">
        <f aca="true" t="shared" si="22" ref="G70:L70">SUM(G69:G69)</f>
        <v>2</v>
      </c>
      <c r="H70" s="7">
        <f t="shared" si="22"/>
        <v>0</v>
      </c>
      <c r="I70" s="7">
        <f t="shared" si="22"/>
        <v>1</v>
      </c>
      <c r="J70" s="7">
        <f t="shared" si="22"/>
        <v>1</v>
      </c>
      <c r="K70" s="7">
        <f t="shared" si="22"/>
        <v>0</v>
      </c>
      <c r="L70" s="7">
        <f t="shared" si="22"/>
        <v>0</v>
      </c>
    </row>
    <row r="71" spans="1:12" ht="12.75" outlineLevel="1">
      <c r="A71" s="4" t="s">
        <v>65</v>
      </c>
      <c r="B71" s="5" t="s">
        <v>67</v>
      </c>
      <c r="C71" s="4" t="s">
        <v>68</v>
      </c>
      <c r="D71" s="13"/>
      <c r="E71" s="6">
        <v>1</v>
      </c>
      <c r="F71" s="6">
        <v>0</v>
      </c>
      <c r="G71" s="7">
        <f t="shared" si="18"/>
        <v>2</v>
      </c>
      <c r="H71" s="7" t="s">
        <v>0</v>
      </c>
      <c r="I71" s="7">
        <v>1</v>
      </c>
      <c r="J71" s="7">
        <v>1</v>
      </c>
      <c r="K71" s="7" t="s">
        <v>0</v>
      </c>
      <c r="L71" s="7" t="s">
        <v>0</v>
      </c>
    </row>
    <row r="72" spans="1:12" ht="12.75" outlineLevel="1">
      <c r="A72" s="4" t="s">
        <v>65</v>
      </c>
      <c r="B72" s="5" t="s">
        <v>67</v>
      </c>
      <c r="C72" s="4" t="s">
        <v>69</v>
      </c>
      <c r="D72" s="13"/>
      <c r="E72" s="6">
        <v>1</v>
      </c>
      <c r="F72" s="6">
        <f>SUM(F71)</f>
        <v>0</v>
      </c>
      <c r="G72" s="7">
        <f t="shared" si="18"/>
        <v>4</v>
      </c>
      <c r="H72" s="7">
        <v>2</v>
      </c>
      <c r="I72" s="7">
        <v>1</v>
      </c>
      <c r="J72" s="7">
        <v>1</v>
      </c>
      <c r="K72" s="7" t="s">
        <v>0</v>
      </c>
      <c r="L72" s="7" t="s">
        <v>0</v>
      </c>
    </row>
    <row r="73" spans="1:12" ht="12.75" outlineLevel="1">
      <c r="A73" s="4" t="s">
        <v>65</v>
      </c>
      <c r="B73" s="5" t="s">
        <v>67</v>
      </c>
      <c r="C73" s="4" t="s">
        <v>70</v>
      </c>
      <c r="D73" s="13"/>
      <c r="E73" s="6">
        <v>1</v>
      </c>
      <c r="F73" s="6">
        <v>0</v>
      </c>
      <c r="G73" s="7">
        <f t="shared" si="18"/>
        <v>2</v>
      </c>
      <c r="H73" s="7" t="s">
        <v>0</v>
      </c>
      <c r="I73" s="7">
        <v>1</v>
      </c>
      <c r="J73" s="7">
        <v>1</v>
      </c>
      <c r="K73" s="7" t="s">
        <v>0</v>
      </c>
      <c r="L73" s="7" t="s">
        <v>0</v>
      </c>
    </row>
    <row r="74" spans="1:12" ht="12.75" outlineLevel="1">
      <c r="A74" s="4" t="s">
        <v>65</v>
      </c>
      <c r="B74" s="5" t="s">
        <v>67</v>
      </c>
      <c r="C74" s="4" t="s">
        <v>71</v>
      </c>
      <c r="D74" s="13"/>
      <c r="E74" s="6">
        <v>1</v>
      </c>
      <c r="F74" s="6">
        <v>0</v>
      </c>
      <c r="G74" s="7">
        <f t="shared" si="18"/>
        <v>3</v>
      </c>
      <c r="H74" s="7">
        <v>1</v>
      </c>
      <c r="I74" s="7">
        <v>1</v>
      </c>
      <c r="J74" s="7">
        <v>1</v>
      </c>
      <c r="K74" s="7" t="s">
        <v>0</v>
      </c>
      <c r="L74" s="7" t="s">
        <v>0</v>
      </c>
    </row>
    <row r="75" spans="1:12" ht="12.75" outlineLevel="1">
      <c r="A75" s="4" t="s">
        <v>65</v>
      </c>
      <c r="B75" s="5" t="s">
        <v>67</v>
      </c>
      <c r="C75" s="4" t="s">
        <v>72</v>
      </c>
      <c r="D75" s="13"/>
      <c r="E75" s="6">
        <v>1</v>
      </c>
      <c r="F75" s="6">
        <v>0</v>
      </c>
      <c r="G75" s="7">
        <f t="shared" si="18"/>
        <v>3</v>
      </c>
      <c r="H75" s="7">
        <v>1</v>
      </c>
      <c r="I75" s="7">
        <v>1</v>
      </c>
      <c r="J75" s="7">
        <v>1</v>
      </c>
      <c r="K75" s="7" t="s">
        <v>0</v>
      </c>
      <c r="L75" s="7" t="s">
        <v>0</v>
      </c>
    </row>
    <row r="76" spans="1:12" ht="12.75" outlineLevel="1">
      <c r="A76" s="4" t="s">
        <v>65</v>
      </c>
      <c r="B76" s="14" t="s">
        <v>112</v>
      </c>
      <c r="C76" s="14"/>
      <c r="D76" s="13">
        <f>COUNTA(D71:D75)</f>
        <v>0</v>
      </c>
      <c r="E76" s="7">
        <f>SUM(E71:E75)</f>
        <v>5</v>
      </c>
      <c r="F76" s="7">
        <f>SUM(F71:F75)</f>
        <v>0</v>
      </c>
      <c r="G76" s="7">
        <f aca="true" t="shared" si="23" ref="G76:L76">SUM(G71:G75)</f>
        <v>14</v>
      </c>
      <c r="H76" s="7">
        <f t="shared" si="23"/>
        <v>4</v>
      </c>
      <c r="I76" s="7">
        <f t="shared" si="23"/>
        <v>5</v>
      </c>
      <c r="J76" s="7">
        <f t="shared" si="23"/>
        <v>5</v>
      </c>
      <c r="K76" s="7">
        <f t="shared" si="23"/>
        <v>0</v>
      </c>
      <c r="L76" s="7">
        <f t="shared" si="23"/>
        <v>0</v>
      </c>
    </row>
    <row r="77" spans="1:12" ht="12.75" outlineLevel="1">
      <c r="A77" s="4" t="s">
        <v>65</v>
      </c>
      <c r="B77" s="5" t="s">
        <v>73</v>
      </c>
      <c r="C77" s="4" t="s">
        <v>74</v>
      </c>
      <c r="D77" s="13"/>
      <c r="E77" s="6">
        <v>1</v>
      </c>
      <c r="F77" s="6">
        <v>0</v>
      </c>
      <c r="G77" s="7">
        <f t="shared" si="18"/>
        <v>4</v>
      </c>
      <c r="H77" s="7" t="s">
        <v>0</v>
      </c>
      <c r="I77" s="7">
        <v>2</v>
      </c>
      <c r="J77" s="7">
        <v>2</v>
      </c>
      <c r="K77" s="7" t="s">
        <v>0</v>
      </c>
      <c r="L77" s="7" t="s">
        <v>0</v>
      </c>
    </row>
    <row r="78" spans="1:12" ht="12.75" outlineLevel="1">
      <c r="A78" s="4" t="s">
        <v>65</v>
      </c>
      <c r="B78" s="14" t="s">
        <v>113</v>
      </c>
      <c r="C78" s="14"/>
      <c r="D78" s="13">
        <f>COUNTA(D77:D77)</f>
        <v>0</v>
      </c>
      <c r="E78" s="7">
        <f>SUM(E77:E77)</f>
        <v>1</v>
      </c>
      <c r="F78" s="7">
        <f>SUM(F77:F77)</f>
        <v>0</v>
      </c>
      <c r="G78" s="7">
        <f aca="true" t="shared" si="24" ref="G78:L78">SUM(G77:G77)</f>
        <v>4</v>
      </c>
      <c r="H78" s="7">
        <f t="shared" si="24"/>
        <v>0</v>
      </c>
      <c r="I78" s="7">
        <f t="shared" si="24"/>
        <v>2</v>
      </c>
      <c r="J78" s="7">
        <f t="shared" si="24"/>
        <v>2</v>
      </c>
      <c r="K78" s="7">
        <f t="shared" si="24"/>
        <v>0</v>
      </c>
      <c r="L78" s="7">
        <f t="shared" si="24"/>
        <v>0</v>
      </c>
    </row>
    <row r="79" spans="1:12" ht="12.75" outlineLevel="1">
      <c r="A79" s="4" t="s">
        <v>65</v>
      </c>
      <c r="B79" s="5" t="s">
        <v>75</v>
      </c>
      <c r="C79" s="4" t="s">
        <v>76</v>
      </c>
      <c r="D79" s="13"/>
      <c r="E79" s="6">
        <v>1</v>
      </c>
      <c r="F79" s="6">
        <v>0</v>
      </c>
      <c r="G79" s="7">
        <f t="shared" si="18"/>
        <v>6</v>
      </c>
      <c r="H79" s="7">
        <v>2</v>
      </c>
      <c r="I79" s="7">
        <v>2</v>
      </c>
      <c r="J79" s="7">
        <v>2</v>
      </c>
      <c r="K79" s="7" t="s">
        <v>0</v>
      </c>
      <c r="L79" s="7" t="s">
        <v>0</v>
      </c>
    </row>
    <row r="80" spans="1:12" ht="12.75" outlineLevel="1">
      <c r="A80" s="4" t="s">
        <v>65</v>
      </c>
      <c r="B80" s="14" t="s">
        <v>114</v>
      </c>
      <c r="C80" s="14"/>
      <c r="D80" s="13">
        <f>COUNTA(D79:D79)</f>
        <v>0</v>
      </c>
      <c r="E80" s="7">
        <f>SUM(E79:E79)</f>
        <v>1</v>
      </c>
      <c r="F80" s="7">
        <f>SUM(F79:F79)</f>
        <v>0</v>
      </c>
      <c r="G80" s="7">
        <f aca="true" t="shared" si="25" ref="G80:L80">SUM(G79:G79)</f>
        <v>6</v>
      </c>
      <c r="H80" s="7">
        <f t="shared" si="25"/>
        <v>2</v>
      </c>
      <c r="I80" s="7">
        <f t="shared" si="25"/>
        <v>2</v>
      </c>
      <c r="J80" s="7">
        <f t="shared" si="25"/>
        <v>2</v>
      </c>
      <c r="K80" s="7">
        <f t="shared" si="25"/>
        <v>0</v>
      </c>
      <c r="L80" s="7">
        <f t="shared" si="25"/>
        <v>0</v>
      </c>
    </row>
    <row r="81" spans="1:12" ht="12.75" outlineLevel="1">
      <c r="A81" s="4" t="s">
        <v>65</v>
      </c>
      <c r="B81" s="5" t="s">
        <v>77</v>
      </c>
      <c r="C81" s="4" t="s">
        <v>78</v>
      </c>
      <c r="D81" s="13"/>
      <c r="E81" s="6">
        <v>1</v>
      </c>
      <c r="F81" s="6">
        <v>0</v>
      </c>
      <c r="G81" s="7">
        <f t="shared" si="18"/>
        <v>3</v>
      </c>
      <c r="H81" s="7">
        <v>1</v>
      </c>
      <c r="I81" s="7">
        <v>1</v>
      </c>
      <c r="J81" s="7">
        <v>1</v>
      </c>
      <c r="K81" s="7" t="s">
        <v>0</v>
      </c>
      <c r="L81" s="7" t="s">
        <v>0</v>
      </c>
    </row>
    <row r="82" spans="1:12" ht="12.75" outlineLevel="1">
      <c r="A82" s="4" t="s">
        <v>65</v>
      </c>
      <c r="B82" s="5" t="s">
        <v>77</v>
      </c>
      <c r="C82" s="4" t="s">
        <v>79</v>
      </c>
      <c r="D82" s="13"/>
      <c r="E82" s="6">
        <v>1</v>
      </c>
      <c r="F82" s="6">
        <f>SUM(F81)</f>
        <v>0</v>
      </c>
      <c r="G82" s="7">
        <f t="shared" si="18"/>
        <v>2</v>
      </c>
      <c r="H82" s="7" t="s">
        <v>0</v>
      </c>
      <c r="I82" s="7">
        <v>1</v>
      </c>
      <c r="J82" s="7">
        <v>1</v>
      </c>
      <c r="K82" s="7" t="s">
        <v>0</v>
      </c>
      <c r="L82" s="7" t="s">
        <v>0</v>
      </c>
    </row>
    <row r="83" spans="1:12" ht="12.75" outlineLevel="1">
      <c r="A83" s="4" t="s">
        <v>65</v>
      </c>
      <c r="B83" s="14" t="s">
        <v>115</v>
      </c>
      <c r="C83" s="14"/>
      <c r="D83" s="13">
        <f>COUNTA(D81:D82)</f>
        <v>0</v>
      </c>
      <c r="E83" s="7">
        <f>SUM(E81:E82)</f>
        <v>2</v>
      </c>
      <c r="F83" s="7">
        <f>SUM(F81:F82)</f>
        <v>0</v>
      </c>
      <c r="G83" s="7">
        <f aca="true" t="shared" si="26" ref="G83:L83">SUM(G81:G82)</f>
        <v>5</v>
      </c>
      <c r="H83" s="7">
        <f t="shared" si="26"/>
        <v>1</v>
      </c>
      <c r="I83" s="7">
        <f t="shared" si="26"/>
        <v>2</v>
      </c>
      <c r="J83" s="7">
        <f t="shared" si="26"/>
        <v>2</v>
      </c>
      <c r="K83" s="7">
        <f t="shared" si="26"/>
        <v>0</v>
      </c>
      <c r="L83" s="7">
        <f t="shared" si="26"/>
        <v>0</v>
      </c>
    </row>
    <row r="84" spans="1:12" ht="12.75" outlineLevel="1">
      <c r="A84" s="4" t="s">
        <v>65</v>
      </c>
      <c r="B84" s="5" t="s">
        <v>80</v>
      </c>
      <c r="C84" s="4" t="s">
        <v>81</v>
      </c>
      <c r="D84" s="13"/>
      <c r="E84" s="6">
        <v>1</v>
      </c>
      <c r="F84" s="6">
        <f>SUM(F83)</f>
        <v>0</v>
      </c>
      <c r="G84" s="7">
        <f t="shared" si="18"/>
        <v>2</v>
      </c>
      <c r="H84" s="7" t="s">
        <v>0</v>
      </c>
      <c r="I84" s="7">
        <v>1</v>
      </c>
      <c r="J84" s="7">
        <v>1</v>
      </c>
      <c r="K84" s="7" t="s">
        <v>0</v>
      </c>
      <c r="L84" s="7" t="s">
        <v>0</v>
      </c>
    </row>
    <row r="85" spans="1:12" ht="12.75" outlineLevel="1">
      <c r="A85" s="4" t="s">
        <v>65</v>
      </c>
      <c r="B85" s="14" t="s">
        <v>116</v>
      </c>
      <c r="C85" s="14"/>
      <c r="D85" s="13">
        <f>COUNTA(D84:D84)</f>
        <v>0</v>
      </c>
      <c r="E85" s="7">
        <f>SUM(E84:E84)</f>
        <v>1</v>
      </c>
      <c r="F85" s="7">
        <f>SUM(F84:F84)</f>
        <v>0</v>
      </c>
      <c r="G85" s="7">
        <f aca="true" t="shared" si="27" ref="G85:L85">SUM(G84:G84)</f>
        <v>2</v>
      </c>
      <c r="H85" s="7">
        <f t="shared" si="27"/>
        <v>0</v>
      </c>
      <c r="I85" s="7">
        <f t="shared" si="27"/>
        <v>1</v>
      </c>
      <c r="J85" s="7">
        <f t="shared" si="27"/>
        <v>1</v>
      </c>
      <c r="K85" s="7">
        <f t="shared" si="27"/>
        <v>0</v>
      </c>
      <c r="L85" s="7">
        <f t="shared" si="27"/>
        <v>0</v>
      </c>
    </row>
    <row r="86" spans="1:12" ht="12.75" outlineLevel="1">
      <c r="A86" s="4" t="s">
        <v>65</v>
      </c>
      <c r="B86" s="5" t="s">
        <v>82</v>
      </c>
      <c r="C86" s="4" t="s">
        <v>83</v>
      </c>
      <c r="D86" s="13"/>
      <c r="E86" s="6">
        <v>1</v>
      </c>
      <c r="F86" s="6">
        <v>0</v>
      </c>
      <c r="G86" s="7">
        <f t="shared" si="18"/>
        <v>5</v>
      </c>
      <c r="H86" s="7">
        <v>2</v>
      </c>
      <c r="I86" s="7">
        <v>2</v>
      </c>
      <c r="J86" s="7">
        <v>1</v>
      </c>
      <c r="K86" s="7" t="s">
        <v>0</v>
      </c>
      <c r="L86" s="7" t="s">
        <v>0</v>
      </c>
    </row>
    <row r="87" spans="1:12" ht="12.75" outlineLevel="1">
      <c r="A87" s="4" t="s">
        <v>65</v>
      </c>
      <c r="B87" s="5" t="s">
        <v>82</v>
      </c>
      <c r="C87" s="4" t="s">
        <v>84</v>
      </c>
      <c r="D87" s="13"/>
      <c r="E87" s="6">
        <v>1</v>
      </c>
      <c r="F87" s="6">
        <f>SUM(F85:F86)</f>
        <v>0</v>
      </c>
      <c r="G87" s="7">
        <f t="shared" si="18"/>
        <v>3</v>
      </c>
      <c r="H87" s="7">
        <v>1</v>
      </c>
      <c r="I87" s="7">
        <v>1</v>
      </c>
      <c r="J87" s="7">
        <v>1</v>
      </c>
      <c r="K87" s="7" t="s">
        <v>0</v>
      </c>
      <c r="L87" s="7" t="s">
        <v>0</v>
      </c>
    </row>
    <row r="88" spans="1:12" ht="12.75" outlineLevel="1">
      <c r="A88" s="4" t="s">
        <v>65</v>
      </c>
      <c r="B88" s="5" t="s">
        <v>82</v>
      </c>
      <c r="C88" s="4" t="s">
        <v>85</v>
      </c>
      <c r="D88" s="13"/>
      <c r="E88" s="6">
        <v>1</v>
      </c>
      <c r="F88" s="6">
        <v>0</v>
      </c>
      <c r="G88" s="7">
        <f t="shared" si="18"/>
        <v>3</v>
      </c>
      <c r="H88" s="7">
        <v>1</v>
      </c>
      <c r="I88" s="7">
        <v>1</v>
      </c>
      <c r="J88" s="7">
        <v>1</v>
      </c>
      <c r="K88" s="7" t="s">
        <v>0</v>
      </c>
      <c r="L88" s="7" t="s">
        <v>0</v>
      </c>
    </row>
    <row r="89" spans="1:12" ht="12.75" outlineLevel="1">
      <c r="A89" s="4" t="s">
        <v>65</v>
      </c>
      <c r="B89" s="5" t="s">
        <v>82</v>
      </c>
      <c r="C89" s="4" t="s">
        <v>86</v>
      </c>
      <c r="D89" s="13"/>
      <c r="E89" s="6">
        <v>1</v>
      </c>
      <c r="F89" s="6">
        <f>SUM(F88)</f>
        <v>0</v>
      </c>
      <c r="G89" s="7">
        <f t="shared" si="18"/>
        <v>2</v>
      </c>
      <c r="H89" s="7" t="s">
        <v>0</v>
      </c>
      <c r="I89" s="7">
        <v>1</v>
      </c>
      <c r="J89" s="7">
        <v>1</v>
      </c>
      <c r="K89" s="7" t="s">
        <v>0</v>
      </c>
      <c r="L89" s="7" t="s">
        <v>0</v>
      </c>
    </row>
    <row r="90" spans="1:12" ht="12.75" outlineLevel="1">
      <c r="A90" s="4" t="s">
        <v>65</v>
      </c>
      <c r="B90" s="5" t="s">
        <v>82</v>
      </c>
      <c r="C90" s="4" t="s">
        <v>87</v>
      </c>
      <c r="D90" s="13"/>
      <c r="E90" s="6">
        <v>1</v>
      </c>
      <c r="F90" s="6">
        <v>0</v>
      </c>
      <c r="G90" s="7">
        <f t="shared" si="18"/>
        <v>3</v>
      </c>
      <c r="H90" s="7">
        <v>1</v>
      </c>
      <c r="I90" s="7">
        <v>1</v>
      </c>
      <c r="J90" s="7">
        <v>1</v>
      </c>
      <c r="K90" s="7" t="s">
        <v>0</v>
      </c>
      <c r="L90" s="7" t="s">
        <v>0</v>
      </c>
    </row>
    <row r="91" spans="1:12" ht="12.75" outlineLevel="1">
      <c r="A91" s="4" t="s">
        <v>65</v>
      </c>
      <c r="B91" s="14" t="s">
        <v>117</v>
      </c>
      <c r="C91" s="14"/>
      <c r="D91" s="13">
        <f>COUNTA(D86:D90)</f>
        <v>0</v>
      </c>
      <c r="E91" s="7">
        <f>SUM(E86:E90)</f>
        <v>5</v>
      </c>
      <c r="F91" s="7">
        <f>SUM(F86:F90)</f>
        <v>0</v>
      </c>
      <c r="G91" s="7">
        <f aca="true" t="shared" si="28" ref="G91:L91">SUM(G86:G90)</f>
        <v>16</v>
      </c>
      <c r="H91" s="7">
        <f t="shared" si="28"/>
        <v>5</v>
      </c>
      <c r="I91" s="7">
        <f t="shared" si="28"/>
        <v>6</v>
      </c>
      <c r="J91" s="7">
        <f t="shared" si="28"/>
        <v>5</v>
      </c>
      <c r="K91" s="7">
        <f t="shared" si="28"/>
        <v>0</v>
      </c>
      <c r="L91" s="7">
        <f t="shared" si="28"/>
        <v>0</v>
      </c>
    </row>
    <row r="92" spans="1:12" ht="12.75">
      <c r="A92" s="14" t="s">
        <v>118</v>
      </c>
      <c r="B92" s="14"/>
      <c r="C92" s="14"/>
      <c r="D92" s="13">
        <f>SUM(D70,D76,D78,D80,D83,D85,D91)</f>
        <v>0</v>
      </c>
      <c r="E92" s="7">
        <f>SUM(E69:E91)/2</f>
        <v>16</v>
      </c>
      <c r="F92" s="7">
        <f>SUM(F69:F91)/2</f>
        <v>0</v>
      </c>
      <c r="G92" s="7">
        <f aca="true" t="shared" si="29" ref="G92:L92">SUM(G69:G91)/2</f>
        <v>49</v>
      </c>
      <c r="H92" s="7">
        <f t="shared" si="29"/>
        <v>12</v>
      </c>
      <c r="I92" s="7">
        <f t="shared" si="29"/>
        <v>19</v>
      </c>
      <c r="J92" s="7">
        <f t="shared" si="29"/>
        <v>18</v>
      </c>
      <c r="K92" s="7">
        <f t="shared" si="29"/>
        <v>0</v>
      </c>
      <c r="L92" s="7">
        <f t="shared" si="29"/>
        <v>0</v>
      </c>
    </row>
    <row r="93" spans="1:12" ht="12.75">
      <c r="A93" s="14" t="s">
        <v>119</v>
      </c>
      <c r="B93" s="14"/>
      <c r="C93" s="14"/>
      <c r="D93" s="13">
        <f>SUM(D68,D92)</f>
        <v>1</v>
      </c>
      <c r="E93" s="6">
        <f>SUM(E68,E92)</f>
        <v>62</v>
      </c>
      <c r="F93" s="6">
        <f aca="true" t="shared" si="30" ref="F93:L93">SUM(F68,F92)</f>
        <v>0</v>
      </c>
      <c r="G93" s="6">
        <f t="shared" si="30"/>
        <v>214</v>
      </c>
      <c r="H93" s="6">
        <f t="shared" si="30"/>
        <v>62</v>
      </c>
      <c r="I93" s="6">
        <f t="shared" si="30"/>
        <v>76</v>
      </c>
      <c r="J93" s="6">
        <f t="shared" si="30"/>
        <v>76</v>
      </c>
      <c r="K93" s="6">
        <f t="shared" si="30"/>
        <v>0</v>
      </c>
      <c r="L93" s="6">
        <f t="shared" si="30"/>
        <v>0</v>
      </c>
    </row>
    <row r="95" ht="12">
      <c r="A95" s="10" t="s">
        <v>120</v>
      </c>
    </row>
  </sheetData>
  <sheetProtection/>
  <mergeCells count="35">
    <mergeCell ref="D1:D2"/>
    <mergeCell ref="B7:C7"/>
    <mergeCell ref="B9:C9"/>
    <mergeCell ref="B15:C15"/>
    <mergeCell ref="B24:C24"/>
    <mergeCell ref="B28:C28"/>
    <mergeCell ref="B32:C32"/>
    <mergeCell ref="B66:C66"/>
    <mergeCell ref="A67:C67"/>
    <mergeCell ref="A33:C33"/>
    <mergeCell ref="B35:C35"/>
    <mergeCell ref="B38:C38"/>
    <mergeCell ref="B40:C40"/>
    <mergeCell ref="A41:C41"/>
    <mergeCell ref="B45:C45"/>
    <mergeCell ref="E1:F1"/>
    <mergeCell ref="G1:L1"/>
    <mergeCell ref="B91:C91"/>
    <mergeCell ref="A92:C92"/>
    <mergeCell ref="B49:C49"/>
    <mergeCell ref="B51:C51"/>
    <mergeCell ref="A52:C52"/>
    <mergeCell ref="B80:C80"/>
    <mergeCell ref="B83:C83"/>
    <mergeCell ref="B85:C85"/>
    <mergeCell ref="A93:C93"/>
    <mergeCell ref="A1:A2"/>
    <mergeCell ref="B1:B2"/>
    <mergeCell ref="C1:C2"/>
    <mergeCell ref="B76:C76"/>
    <mergeCell ref="B78:C78"/>
    <mergeCell ref="A68:C68"/>
    <mergeCell ref="B70:C70"/>
    <mergeCell ref="B56:C56"/>
    <mergeCell ref="B63:C63"/>
  </mergeCells>
  <printOptions horizontalCentered="1"/>
  <pageMargins left="0.5905511811023623" right="0.5905511811023623" top="0.7874015748031497" bottom="0.3937007874015748" header="0.5905511811023623" footer="0.1968503937007874"/>
  <pageSetup fitToHeight="0" horizontalDpi="600" verticalDpi="600" orientation="portrait" paperSize="9" scale="90" r:id="rId1"/>
  <headerFooter>
    <oddHeader>&amp;C&amp;12府内公立幼稚園　園数・学級数&amp;R調査基準日　H27.5.1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2015-11-12T07:58:18Z</cp:lastPrinted>
  <dcterms:created xsi:type="dcterms:W3CDTF">2015-07-27T12:40:50Z</dcterms:created>
  <dcterms:modified xsi:type="dcterms:W3CDTF">2016-12-26T07:37:57Z</dcterms:modified>
  <cp:category/>
  <cp:version/>
  <cp:contentType/>
  <cp:contentStatus/>
</cp:coreProperties>
</file>