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0" activeTab="0"/>
  </bookViews>
  <sheets>
    <sheet name="第1表" sheetId="1" r:id="rId1"/>
  </sheets>
  <definedNames>
    <definedName name="_xlnm.Print_Area" localSheetId="0">'第1表'!$A$1:$AA$41</definedName>
  </definedNames>
  <calcPr fullCalcOnLoad="1"/>
</workbook>
</file>

<file path=xl/sharedStrings.xml><?xml version="1.0" encoding="utf-8"?>
<sst xmlns="http://schemas.openxmlformats.org/spreadsheetml/2006/main" count="81" uniqueCount="53">
  <si>
    <t>就職者</t>
  </si>
  <si>
    <t xml:space="preserve"> </t>
  </si>
  <si>
    <t>各年５月１日現在</t>
  </si>
  <si>
    <t>区　　分</t>
  </si>
  <si>
    <t>合　計</t>
  </si>
  <si>
    <t>Ｂ</t>
  </si>
  <si>
    <t>Ｃ　</t>
  </si>
  <si>
    <t xml:space="preserve"> Ｄ</t>
  </si>
  <si>
    <t>Ｅ</t>
  </si>
  <si>
    <t>Ｆ</t>
  </si>
  <si>
    <t xml:space="preserve"> Ｇ </t>
  </si>
  <si>
    <t>小　計</t>
  </si>
  <si>
    <t>高等学校（本科）</t>
  </si>
  <si>
    <t>高等学校別科</t>
  </si>
  <si>
    <t>高等専門学校</t>
  </si>
  <si>
    <t>全日制</t>
  </si>
  <si>
    <t>定時制</t>
  </si>
  <si>
    <t>通信制</t>
  </si>
  <si>
    <t>各種学校</t>
  </si>
  <si>
    <t>（卒業者総数）</t>
  </si>
  <si>
    <t>計</t>
  </si>
  <si>
    <t>国立</t>
  </si>
  <si>
    <t>公立</t>
  </si>
  <si>
    <t>私立</t>
  </si>
  <si>
    <t>京都国公私</t>
  </si>
  <si>
    <t>京都公立</t>
  </si>
  <si>
    <t>京都市</t>
  </si>
  <si>
    <t>京都市を除く</t>
  </si>
  <si>
    <t>府　立</t>
  </si>
  <si>
    <t>乙　訓</t>
  </si>
  <si>
    <t>山　城</t>
  </si>
  <si>
    <t>南　丹</t>
  </si>
  <si>
    <t>中　丹</t>
  </si>
  <si>
    <t>丹　後</t>
  </si>
  <si>
    <t>全国公立</t>
  </si>
  <si>
    <t>全国国公私</t>
  </si>
  <si>
    <t>比率（％）</t>
  </si>
  <si>
    <t>注</t>
  </si>
  <si>
    <t>は、非調査事項。</t>
  </si>
  <si>
    <t>Ａ　高等学校等進学者</t>
  </si>
  <si>
    <t>左記以外の者</t>
  </si>
  <si>
    <t>死亡・不詳</t>
  </si>
  <si>
    <t>26年</t>
  </si>
  <si>
    <t>27年</t>
  </si>
  <si>
    <t>施設等入学者
公共職業能力開発</t>
  </si>
  <si>
    <t>高等課程進学者
専　修　学　校</t>
  </si>
  <si>
    <t>一般課程
専修学校</t>
  </si>
  <si>
    <t>「Ａ｣・「Ｂ」・「Ｃ」・「Ｄ」は就職進学者・入学者を含む。</t>
  </si>
  <si>
    <t>専修学校
一般課程等
入学者</t>
  </si>
  <si>
    <t>第１表　中学校卒業者の進路状況</t>
  </si>
  <si>
    <t xml:space="preserve"> 左記ＡＢ
 ＣＤを除
 く</t>
  </si>
  <si>
    <r>
      <rPr>
        <b/>
        <sz val="9"/>
        <rFont val="ＭＳ Ｐゴシック"/>
        <family val="3"/>
      </rPr>
      <t>（本科･別科）</t>
    </r>
    <r>
      <rPr>
        <b/>
        <sz val="10"/>
        <rFont val="ＭＳ Ｐゴシック"/>
        <family val="3"/>
      </rPr>
      <t xml:space="preserve">
後期課程
中等教育学校</t>
    </r>
  </si>
  <si>
    <r>
      <rPr>
        <b/>
        <sz val="9"/>
        <rFont val="ＭＳ Ｐゴシック"/>
        <family val="3"/>
      </rPr>
      <t>（本科･別科）</t>
    </r>
    <r>
      <rPr>
        <b/>
        <sz val="10"/>
        <rFont val="ＭＳ Ｐゴシック"/>
        <family val="3"/>
      </rPr>
      <t xml:space="preserve">
高等部
特別支援学校</t>
    </r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</si>
</sst>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?_ ;_ @_ "/>
    <numFmt numFmtId="177" formatCode="0.0%"/>
    <numFmt numFmtId="178" formatCode="0.0_ "/>
    <numFmt numFmtId="179" formatCode="#,##0.0;[Red]\-#,##0.0"/>
    <numFmt numFmtId="180" formatCode="#,##0.0_ ;[Red]\-#,##0.0\ "/>
    <numFmt numFmtId="181" formatCode="#,##0_ ;[Red]\-#,##0\ "/>
    <numFmt numFmtId="182" formatCode="0;0;"/>
    <numFmt numFmtId="183" formatCode="#,##0;0;"/>
    <numFmt numFmtId="184" formatCode="#,###"/>
    <numFmt numFmtId="185" formatCode="##,#00;0;"/>
    <numFmt numFmtId="186" formatCode="0.0"/>
    <numFmt numFmtId="187" formatCode="0.0;0;"/>
  </numFmts>
  <fonts count="4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0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10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7999799847602844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medium"/>
      <top style="dotted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dotted"/>
      <bottom>
        <color indexed="63"/>
      </bottom>
    </border>
    <border>
      <left style="medium"/>
      <right>
        <color indexed="63"/>
      </right>
      <top style="dotted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dashed"/>
      <bottom>
        <color indexed="63"/>
      </bottom>
    </border>
    <border>
      <left>
        <color indexed="63"/>
      </left>
      <right style="medium"/>
      <top style="dashed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5" fillId="0" borderId="11" xfId="0" applyFont="1" applyBorder="1" applyAlignment="1" applyProtection="1">
      <alignment vertical="top"/>
      <protection/>
    </xf>
    <xf numFmtId="0" fontId="0" fillId="0" borderId="12" xfId="0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5" fillId="0" borderId="0" xfId="0" applyFont="1" applyAlignment="1">
      <alignment/>
    </xf>
    <xf numFmtId="0" fontId="5" fillId="33" borderId="0" xfId="0" applyFont="1" applyFill="1" applyAlignment="1">
      <alignment/>
    </xf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0" fillId="0" borderId="13" xfId="0" applyBorder="1" applyAlignment="1">
      <alignment/>
    </xf>
    <xf numFmtId="0" fontId="0" fillId="34" borderId="0" xfId="0" applyFont="1" applyFill="1" applyAlignment="1">
      <alignment/>
    </xf>
    <xf numFmtId="0" fontId="10" fillId="0" borderId="0" xfId="0" applyFont="1" applyAlignment="1">
      <alignment/>
    </xf>
    <xf numFmtId="0" fontId="4" fillId="0" borderId="0" xfId="0" applyFont="1" applyBorder="1" applyAlignment="1" applyProtection="1">
      <alignment/>
      <protection/>
    </xf>
    <xf numFmtId="0" fontId="0" fillId="35" borderId="0" xfId="0" applyFont="1" applyFill="1" applyAlignment="1">
      <alignment/>
    </xf>
    <xf numFmtId="0" fontId="0" fillId="0" borderId="0" xfId="0" applyFont="1" applyAlignment="1">
      <alignment/>
    </xf>
    <xf numFmtId="0" fontId="12" fillId="0" borderId="14" xfId="0" applyFont="1" applyBorder="1" applyAlignment="1" applyProtection="1">
      <alignment horizontal="left" vertical="center" wrapText="1" shrinkToFit="1"/>
      <protection/>
    </xf>
    <xf numFmtId="0" fontId="8" fillId="0" borderId="15" xfId="0" applyFont="1" applyBorder="1" applyAlignment="1" applyProtection="1">
      <alignment horizontal="center" vertical="center" wrapText="1"/>
      <protection/>
    </xf>
    <xf numFmtId="0" fontId="6" fillId="0" borderId="16" xfId="0" applyFont="1" applyBorder="1" applyAlignment="1" applyProtection="1">
      <alignment horizontal="center" vertical="top" textRotation="255" wrapText="1" indent="1"/>
      <protection/>
    </xf>
    <xf numFmtId="41" fontId="0" fillId="0" borderId="17" xfId="49" applyNumberFormat="1" applyFont="1" applyFill="1" applyBorder="1" applyAlignment="1" applyProtection="1">
      <alignment shrinkToFit="1"/>
      <protection/>
    </xf>
    <xf numFmtId="41" fontId="0" fillId="0" borderId="13" xfId="49" applyNumberFormat="1" applyFont="1" applyFill="1" applyBorder="1" applyAlignment="1" applyProtection="1">
      <alignment shrinkToFit="1"/>
      <protection/>
    </xf>
    <xf numFmtId="41" fontId="0" fillId="0" borderId="18" xfId="49" applyNumberFormat="1" applyFont="1" applyFill="1" applyBorder="1" applyAlignment="1" applyProtection="1">
      <alignment shrinkToFit="1"/>
      <protection/>
    </xf>
    <xf numFmtId="41" fontId="0" fillId="0" borderId="19" xfId="49" applyNumberFormat="1" applyFont="1" applyFill="1" applyBorder="1" applyAlignment="1" applyProtection="1">
      <alignment shrinkToFit="1"/>
      <protection/>
    </xf>
    <xf numFmtId="41" fontId="0" fillId="0" borderId="20" xfId="49" applyNumberFormat="1" applyFont="1" applyFill="1" applyBorder="1" applyAlignment="1" applyProtection="1">
      <alignment shrinkToFit="1"/>
      <protection/>
    </xf>
    <xf numFmtId="41" fontId="0" fillId="0" borderId="21" xfId="49" applyNumberFormat="1" applyFont="1" applyFill="1" applyBorder="1" applyAlignment="1" applyProtection="1">
      <alignment shrinkToFit="1"/>
      <protection/>
    </xf>
    <xf numFmtId="41" fontId="0" fillId="0" borderId="22" xfId="49" applyNumberFormat="1" applyFont="1" applyFill="1" applyBorder="1" applyAlignment="1" applyProtection="1">
      <alignment shrinkToFit="1"/>
      <protection/>
    </xf>
    <xf numFmtId="41" fontId="0" fillId="0" borderId="23" xfId="49" applyNumberFormat="1" applyFont="1" applyFill="1" applyBorder="1" applyAlignment="1" applyProtection="1">
      <alignment shrinkToFit="1"/>
      <protection/>
    </xf>
    <xf numFmtId="41" fontId="0" fillId="0" borderId="24" xfId="49" applyNumberFormat="1" applyFont="1" applyFill="1" applyBorder="1" applyAlignment="1" applyProtection="1">
      <alignment shrinkToFit="1"/>
      <protection/>
    </xf>
    <xf numFmtId="41" fontId="0" fillId="0" borderId="25" xfId="49" applyNumberFormat="1" applyFont="1" applyFill="1" applyBorder="1" applyAlignment="1" applyProtection="1">
      <alignment shrinkToFit="1"/>
      <protection/>
    </xf>
    <xf numFmtId="41" fontId="0" fillId="0" borderId="26" xfId="49" applyNumberFormat="1" applyFont="1" applyFill="1" applyBorder="1" applyAlignment="1" applyProtection="1">
      <alignment shrinkToFit="1"/>
      <protection/>
    </xf>
    <xf numFmtId="41" fontId="0" fillId="0" borderId="27" xfId="49" applyNumberFormat="1" applyFont="1" applyFill="1" applyBorder="1" applyAlignment="1" applyProtection="1">
      <alignment shrinkToFit="1"/>
      <protection/>
    </xf>
    <xf numFmtId="41" fontId="0" fillId="0" borderId="28" xfId="49" applyNumberFormat="1" applyFont="1" applyFill="1" applyBorder="1" applyAlignment="1" applyProtection="1">
      <alignment shrinkToFit="1"/>
      <protection/>
    </xf>
    <xf numFmtId="41" fontId="0" fillId="0" borderId="29" xfId="49" applyNumberFormat="1" applyFont="1" applyFill="1" applyBorder="1" applyAlignment="1" applyProtection="1">
      <alignment shrinkToFit="1"/>
      <protection/>
    </xf>
    <xf numFmtId="41" fontId="0" fillId="0" borderId="30" xfId="49" applyNumberFormat="1" applyFont="1" applyFill="1" applyBorder="1" applyAlignment="1" applyProtection="1">
      <alignment shrinkToFit="1"/>
      <protection/>
    </xf>
    <xf numFmtId="41" fontId="0" fillId="0" borderId="13" xfId="49" applyNumberFormat="1" applyFont="1" applyFill="1" applyBorder="1" applyAlignment="1" applyProtection="1">
      <alignment shrinkToFit="1"/>
      <protection/>
    </xf>
    <xf numFmtId="41" fontId="0" fillId="0" borderId="31" xfId="49" applyNumberFormat="1" applyFont="1" applyFill="1" applyBorder="1" applyAlignment="1" applyProtection="1">
      <alignment shrinkToFit="1"/>
      <protection/>
    </xf>
    <xf numFmtId="41" fontId="0" fillId="33" borderId="13" xfId="49" applyNumberFormat="1" applyFont="1" applyFill="1" applyBorder="1" applyAlignment="1" applyProtection="1">
      <alignment shrinkToFit="1"/>
      <protection/>
    </xf>
    <xf numFmtId="41" fontId="0" fillId="33" borderId="18" xfId="49" applyNumberFormat="1" applyFont="1" applyFill="1" applyBorder="1" applyAlignment="1" applyProtection="1">
      <alignment shrinkToFit="1"/>
      <protection/>
    </xf>
    <xf numFmtId="41" fontId="0" fillId="33" borderId="32" xfId="49" applyNumberFormat="1" applyFont="1" applyFill="1" applyBorder="1" applyAlignment="1" applyProtection="1">
      <alignment shrinkToFit="1"/>
      <protection/>
    </xf>
    <xf numFmtId="41" fontId="0" fillId="0" borderId="33" xfId="49" applyNumberFormat="1" applyFont="1" applyFill="1" applyBorder="1" applyAlignment="1" applyProtection="1">
      <alignment shrinkToFit="1"/>
      <protection/>
    </xf>
    <xf numFmtId="41" fontId="0" fillId="0" borderId="15" xfId="49" applyNumberFormat="1" applyFont="1" applyFill="1" applyBorder="1" applyAlignment="1" applyProtection="1">
      <alignment shrinkToFit="1"/>
      <protection/>
    </xf>
    <xf numFmtId="41" fontId="0" fillId="0" borderId="34" xfId="49" applyNumberFormat="1" applyFont="1" applyFill="1" applyBorder="1" applyAlignment="1" applyProtection="1">
      <alignment shrinkToFit="1"/>
      <protection/>
    </xf>
    <xf numFmtId="41" fontId="0" fillId="0" borderId="18" xfId="49" applyNumberFormat="1" applyFont="1" applyFill="1" applyBorder="1" applyAlignment="1" applyProtection="1">
      <alignment shrinkToFit="1"/>
      <protection/>
    </xf>
    <xf numFmtId="41" fontId="0" fillId="33" borderId="35" xfId="49" applyNumberFormat="1" applyFont="1" applyFill="1" applyBorder="1" applyAlignment="1" applyProtection="1">
      <alignment shrinkToFit="1"/>
      <protection/>
    </xf>
    <xf numFmtId="41" fontId="0" fillId="33" borderId="14" xfId="49" applyNumberFormat="1" applyFont="1" applyFill="1" applyBorder="1" applyAlignment="1" applyProtection="1">
      <alignment shrinkToFit="1"/>
      <protection/>
    </xf>
    <xf numFmtId="41" fontId="0" fillId="33" borderId="36" xfId="49" applyNumberFormat="1" applyFont="1" applyFill="1" applyBorder="1" applyAlignment="1" applyProtection="1">
      <alignment shrinkToFit="1"/>
      <protection/>
    </xf>
    <xf numFmtId="41" fontId="0" fillId="0" borderId="14" xfId="49" applyNumberFormat="1" applyFont="1" applyFill="1" applyBorder="1" applyAlignment="1" applyProtection="1">
      <alignment shrinkToFit="1"/>
      <protection/>
    </xf>
    <xf numFmtId="41" fontId="0" fillId="0" borderId="37" xfId="49" applyNumberFormat="1" applyFont="1" applyFill="1" applyBorder="1" applyAlignment="1" applyProtection="1">
      <alignment shrinkToFit="1"/>
      <protection/>
    </xf>
    <xf numFmtId="41" fontId="0" fillId="0" borderId="38" xfId="49" applyNumberFormat="1" applyFont="1" applyFill="1" applyBorder="1" applyAlignment="1" applyProtection="1">
      <alignment shrinkToFit="1"/>
      <protection/>
    </xf>
    <xf numFmtId="41" fontId="0" fillId="0" borderId="39" xfId="49" applyNumberFormat="1" applyFont="1" applyFill="1" applyBorder="1" applyAlignment="1" applyProtection="1">
      <alignment shrinkToFit="1"/>
      <protection/>
    </xf>
    <xf numFmtId="41" fontId="0" fillId="0" borderId="19" xfId="49" applyNumberFormat="1" applyFont="1" applyFill="1" applyBorder="1" applyAlignment="1" applyProtection="1">
      <alignment shrinkToFit="1"/>
      <protection/>
    </xf>
    <xf numFmtId="41" fontId="0" fillId="0" borderId="20" xfId="49" applyNumberFormat="1" applyFont="1" applyFill="1" applyBorder="1" applyAlignment="1" applyProtection="1">
      <alignment shrinkToFit="1"/>
      <protection/>
    </xf>
    <xf numFmtId="41" fontId="0" fillId="0" borderId="40" xfId="49" applyNumberFormat="1" applyFont="1" applyFill="1" applyBorder="1" applyAlignment="1" applyProtection="1">
      <alignment shrinkToFit="1"/>
      <protection/>
    </xf>
    <xf numFmtId="41" fontId="0" fillId="0" borderId="22" xfId="49" applyNumberFormat="1" applyFont="1" applyFill="1" applyBorder="1" applyAlignment="1" applyProtection="1">
      <alignment shrinkToFit="1"/>
      <protection/>
    </xf>
    <xf numFmtId="41" fontId="0" fillId="33" borderId="13" xfId="49" applyNumberFormat="1" applyFont="1" applyFill="1" applyBorder="1" applyAlignment="1" applyProtection="1">
      <alignment shrinkToFit="1"/>
      <protection/>
    </xf>
    <xf numFmtId="41" fontId="0" fillId="33" borderId="18" xfId="49" applyNumberFormat="1" applyFont="1" applyFill="1" applyBorder="1" applyAlignment="1" applyProtection="1">
      <alignment shrinkToFit="1"/>
      <protection/>
    </xf>
    <xf numFmtId="41" fontId="0" fillId="33" borderId="32" xfId="49" applyNumberFormat="1" applyFont="1" applyFill="1" applyBorder="1" applyAlignment="1" applyProtection="1">
      <alignment shrinkToFit="1"/>
      <protection/>
    </xf>
    <xf numFmtId="41" fontId="0" fillId="0" borderId="21" xfId="49" applyNumberFormat="1" applyFont="1" applyFill="1" applyBorder="1" applyAlignment="1" applyProtection="1">
      <alignment shrinkToFit="1"/>
      <protection/>
    </xf>
    <xf numFmtId="41" fontId="0" fillId="0" borderId="41" xfId="49" applyNumberFormat="1" applyFont="1" applyFill="1" applyBorder="1" applyAlignment="1" applyProtection="1">
      <alignment shrinkToFit="1"/>
      <protection/>
    </xf>
    <xf numFmtId="41" fontId="0" fillId="33" borderId="35" xfId="49" applyNumberFormat="1" applyFont="1" applyFill="1" applyBorder="1" applyAlignment="1" applyProtection="1">
      <alignment shrinkToFit="1"/>
      <protection/>
    </xf>
    <xf numFmtId="41" fontId="0" fillId="33" borderId="14" xfId="49" applyNumberFormat="1" applyFont="1" applyFill="1" applyBorder="1" applyAlignment="1" applyProtection="1">
      <alignment shrinkToFit="1"/>
      <protection/>
    </xf>
    <xf numFmtId="41" fontId="0" fillId="33" borderId="36" xfId="49" applyNumberFormat="1" applyFont="1" applyFill="1" applyBorder="1" applyAlignment="1" applyProtection="1">
      <alignment shrinkToFit="1"/>
      <protection/>
    </xf>
    <xf numFmtId="176" fontId="0" fillId="0" borderId="42" xfId="49" applyNumberFormat="1" applyBorder="1" applyAlignment="1" applyProtection="1">
      <alignment shrinkToFit="1"/>
      <protection/>
    </xf>
    <xf numFmtId="176" fontId="0" fillId="0" borderId="19" xfId="49" applyNumberFormat="1" applyBorder="1" applyAlignment="1" applyProtection="1">
      <alignment shrinkToFit="1"/>
      <protection/>
    </xf>
    <xf numFmtId="176" fontId="0" fillId="0" borderId="20" xfId="49" applyNumberFormat="1" applyBorder="1" applyAlignment="1" applyProtection="1">
      <alignment shrinkToFit="1"/>
      <protection/>
    </xf>
    <xf numFmtId="176" fontId="0" fillId="0" borderId="43" xfId="49" applyNumberFormat="1" applyBorder="1" applyAlignment="1" applyProtection="1">
      <alignment shrinkToFit="1"/>
      <protection/>
    </xf>
    <xf numFmtId="176" fontId="0" fillId="0" borderId="40" xfId="49" applyNumberFormat="1" applyBorder="1" applyAlignment="1" applyProtection="1">
      <alignment shrinkToFit="1"/>
      <protection/>
    </xf>
    <xf numFmtId="176" fontId="0" fillId="0" borderId="18" xfId="49" applyNumberFormat="1" applyBorder="1" applyAlignment="1" applyProtection="1">
      <alignment shrinkToFit="1"/>
      <protection/>
    </xf>
    <xf numFmtId="176" fontId="0" fillId="0" borderId="21" xfId="49" applyNumberFormat="1" applyBorder="1" applyAlignment="1" applyProtection="1">
      <alignment shrinkToFit="1"/>
      <protection/>
    </xf>
    <xf numFmtId="176" fontId="9" fillId="0" borderId="18" xfId="49" applyNumberFormat="1" applyFont="1" applyBorder="1" applyAlignment="1" applyProtection="1">
      <alignment shrinkToFit="1"/>
      <protection/>
    </xf>
    <xf numFmtId="176" fontId="0" fillId="0" borderId="22" xfId="49" applyNumberFormat="1" applyBorder="1" applyAlignment="1" applyProtection="1">
      <alignment shrinkToFit="1"/>
      <protection/>
    </xf>
    <xf numFmtId="176" fontId="0" fillId="0" borderId="44" xfId="49" applyNumberFormat="1" applyBorder="1" applyAlignment="1" applyProtection="1">
      <alignment shrinkToFit="1"/>
      <protection/>
    </xf>
    <xf numFmtId="176" fontId="0" fillId="0" borderId="45" xfId="49" applyNumberFormat="1" applyBorder="1" applyAlignment="1" applyProtection="1">
      <alignment shrinkToFit="1"/>
      <protection/>
    </xf>
    <xf numFmtId="176" fontId="0" fillId="0" borderId="25" xfId="49" applyNumberFormat="1" applyBorder="1" applyAlignment="1" applyProtection="1">
      <alignment shrinkToFit="1"/>
      <protection/>
    </xf>
    <xf numFmtId="176" fontId="0" fillId="0" borderId="26" xfId="49" applyNumberFormat="1" applyBorder="1" applyAlignment="1" applyProtection="1">
      <alignment shrinkToFit="1"/>
      <protection/>
    </xf>
    <xf numFmtId="176" fontId="0" fillId="0" borderId="46" xfId="49" applyNumberFormat="1" applyBorder="1" applyAlignment="1" applyProtection="1">
      <alignment shrinkToFit="1"/>
      <protection/>
    </xf>
    <xf numFmtId="176" fontId="0" fillId="0" borderId="47" xfId="49" applyNumberFormat="1" applyBorder="1" applyAlignment="1" applyProtection="1">
      <alignment shrinkToFit="1"/>
      <protection/>
    </xf>
    <xf numFmtId="176" fontId="0" fillId="0" borderId="28" xfId="49" applyNumberFormat="1" applyBorder="1" applyAlignment="1" applyProtection="1">
      <alignment shrinkToFit="1"/>
      <protection/>
    </xf>
    <xf numFmtId="176" fontId="0" fillId="0" borderId="29" xfId="49" applyNumberFormat="1" applyBorder="1" applyAlignment="1" applyProtection="1">
      <alignment shrinkToFit="1"/>
      <protection/>
    </xf>
    <xf numFmtId="176" fontId="0" fillId="33" borderId="18" xfId="49" applyNumberFormat="1" applyFill="1" applyBorder="1" applyAlignment="1" applyProtection="1">
      <alignment shrinkToFit="1"/>
      <protection/>
    </xf>
    <xf numFmtId="176" fontId="0" fillId="0" borderId="48" xfId="49" applyNumberFormat="1" applyBorder="1" applyAlignment="1" applyProtection="1">
      <alignment shrinkToFit="1"/>
      <protection/>
    </xf>
    <xf numFmtId="176" fontId="0" fillId="0" borderId="41" xfId="49" applyNumberFormat="1" applyBorder="1" applyAlignment="1" applyProtection="1">
      <alignment shrinkToFit="1"/>
      <protection/>
    </xf>
    <xf numFmtId="176" fontId="0" fillId="0" borderId="14" xfId="49" applyNumberFormat="1" applyBorder="1" applyAlignment="1" applyProtection="1">
      <alignment shrinkToFit="1"/>
      <protection/>
    </xf>
    <xf numFmtId="176" fontId="0" fillId="33" borderId="14" xfId="49" applyNumberFormat="1" applyFill="1" applyBorder="1" applyAlignment="1" applyProtection="1">
      <alignment shrinkToFit="1"/>
      <protection/>
    </xf>
    <xf numFmtId="176" fontId="0" fillId="0" borderId="37" xfId="49" applyNumberFormat="1" applyBorder="1" applyAlignment="1" applyProtection="1">
      <alignment shrinkToFit="1"/>
      <protection/>
    </xf>
    <xf numFmtId="176" fontId="0" fillId="0" borderId="38" xfId="49" applyNumberFormat="1" applyBorder="1" applyAlignment="1" applyProtection="1">
      <alignment shrinkToFit="1"/>
      <protection/>
    </xf>
    <xf numFmtId="0" fontId="6" fillId="0" borderId="19" xfId="0" applyFont="1" applyBorder="1" applyAlignment="1" applyProtection="1">
      <alignment horizontal="center" vertical="center"/>
      <protection/>
    </xf>
    <xf numFmtId="0" fontId="6" fillId="0" borderId="49" xfId="0" applyFont="1" applyBorder="1" applyAlignment="1" applyProtection="1">
      <alignment horizontal="center" vertical="center"/>
      <protection/>
    </xf>
    <xf numFmtId="0" fontId="6" fillId="0" borderId="20" xfId="0" applyFont="1" applyBorder="1" applyAlignment="1" applyProtection="1">
      <alignment horizontal="center" vertical="center"/>
      <protection/>
    </xf>
    <xf numFmtId="0" fontId="5" fillId="0" borderId="40" xfId="0" applyFont="1" applyFill="1" applyBorder="1" applyAlignment="1" applyProtection="1">
      <alignment horizontal="right"/>
      <protection/>
    </xf>
    <xf numFmtId="0" fontId="5" fillId="0" borderId="17" xfId="0" applyFont="1" applyFill="1" applyBorder="1" applyAlignment="1" applyProtection="1">
      <alignment horizontal="right"/>
      <protection/>
    </xf>
    <xf numFmtId="0" fontId="5" fillId="0" borderId="42" xfId="0" applyFont="1" applyFill="1" applyBorder="1" applyAlignment="1" applyProtection="1">
      <alignment horizontal="distributed"/>
      <protection/>
    </xf>
    <xf numFmtId="0" fontId="5" fillId="0" borderId="50" xfId="0" applyFont="1" applyFill="1" applyBorder="1" applyAlignment="1" applyProtection="1">
      <alignment horizontal="distributed"/>
      <protection/>
    </xf>
    <xf numFmtId="0" fontId="5" fillId="0" borderId="41" xfId="0" applyFont="1" applyBorder="1" applyAlignment="1" applyProtection="1">
      <alignment horizontal="distributed"/>
      <protection/>
    </xf>
    <xf numFmtId="0" fontId="5" fillId="0" borderId="15" xfId="0" applyFont="1" applyBorder="1" applyAlignment="1" applyProtection="1">
      <alignment horizontal="distributed"/>
      <protection/>
    </xf>
    <xf numFmtId="0" fontId="5" fillId="0" borderId="40" xfId="0" applyFont="1" applyBorder="1" applyAlignment="1" applyProtection="1">
      <alignment horizontal="distributed"/>
      <protection/>
    </xf>
    <xf numFmtId="0" fontId="5" fillId="0" borderId="17" xfId="0" applyFont="1" applyBorder="1" applyAlignment="1" applyProtection="1">
      <alignment horizontal="distributed"/>
      <protection/>
    </xf>
    <xf numFmtId="0" fontId="5" fillId="0" borderId="51" xfId="0" applyFont="1" applyFill="1" applyBorder="1" applyAlignment="1" applyProtection="1">
      <alignment horizontal="right"/>
      <protection/>
    </xf>
    <xf numFmtId="0" fontId="5" fillId="0" borderId="52" xfId="0" applyFont="1" applyFill="1" applyBorder="1" applyAlignment="1" applyProtection="1">
      <alignment horizontal="right"/>
      <protection/>
    </xf>
    <xf numFmtId="0" fontId="5" fillId="0" borderId="40" xfId="0" applyFont="1" applyFill="1" applyBorder="1" applyAlignment="1" applyProtection="1">
      <alignment horizontal="distributed"/>
      <protection/>
    </xf>
    <xf numFmtId="0" fontId="5" fillId="0" borderId="17" xfId="0" applyFont="1" applyFill="1" applyBorder="1" applyAlignment="1" applyProtection="1">
      <alignment horizontal="distributed"/>
      <protection/>
    </xf>
    <xf numFmtId="0" fontId="5" fillId="0" borderId="38" xfId="0" applyFont="1" applyFill="1" applyBorder="1" applyAlignment="1" applyProtection="1">
      <alignment horizontal="center" vertical="center" wrapText="1"/>
      <protection/>
    </xf>
    <xf numFmtId="0" fontId="5" fillId="0" borderId="43" xfId="0" applyFont="1" applyFill="1" applyBorder="1" applyAlignment="1" applyProtection="1">
      <alignment horizontal="center" vertical="center" wrapText="1"/>
      <protection/>
    </xf>
    <xf numFmtId="0" fontId="5" fillId="0" borderId="48" xfId="0" applyFont="1" applyFill="1" applyBorder="1" applyAlignment="1" applyProtection="1">
      <alignment horizontal="center" vertical="center" wrapText="1"/>
      <protection/>
    </xf>
    <xf numFmtId="0" fontId="6" fillId="0" borderId="53" xfId="0" applyFont="1" applyBorder="1" applyAlignment="1" applyProtection="1">
      <alignment horizontal="center" vertical="top" textRotation="255" wrapText="1" indent="1"/>
      <protection/>
    </xf>
    <xf numFmtId="0" fontId="7" fillId="0" borderId="14" xfId="0" applyFont="1" applyBorder="1" applyAlignment="1" applyProtection="1">
      <alignment horizontal="center" vertical="top" textRotation="255" wrapText="1" indent="1"/>
      <protection/>
    </xf>
    <xf numFmtId="0" fontId="5" fillId="0" borderId="41" xfId="0" applyFont="1" applyFill="1" applyBorder="1" applyAlignment="1" applyProtection="1">
      <alignment horizontal="distributed"/>
      <protection/>
    </xf>
    <xf numFmtId="0" fontId="5" fillId="0" borderId="15" xfId="0" applyFont="1" applyFill="1" applyBorder="1" applyAlignment="1" applyProtection="1">
      <alignment horizontal="distributed"/>
      <protection/>
    </xf>
    <xf numFmtId="0" fontId="5" fillId="0" borderId="47" xfId="0" applyFont="1" applyFill="1" applyBorder="1" applyAlignment="1" applyProtection="1">
      <alignment horizontal="right"/>
      <protection/>
    </xf>
    <xf numFmtId="0" fontId="5" fillId="0" borderId="54" xfId="0" applyFont="1" applyFill="1" applyBorder="1" applyAlignment="1" applyProtection="1">
      <alignment horizontal="right"/>
      <protection/>
    </xf>
    <xf numFmtId="0" fontId="6" fillId="0" borderId="55" xfId="0" applyFont="1" applyBorder="1" applyAlignment="1" applyProtection="1">
      <alignment horizontal="center" vertical="center"/>
      <protection/>
    </xf>
    <xf numFmtId="0" fontId="5" fillId="0" borderId="45" xfId="0" applyFont="1" applyFill="1" applyBorder="1" applyAlignment="1" applyProtection="1">
      <alignment horizontal="right"/>
      <protection/>
    </xf>
    <xf numFmtId="0" fontId="5" fillId="0" borderId="23" xfId="0" applyFont="1" applyFill="1" applyBorder="1" applyAlignment="1" applyProtection="1">
      <alignment horizontal="right"/>
      <protection/>
    </xf>
    <xf numFmtId="0" fontId="6" fillId="0" borderId="18" xfId="0" applyFont="1" applyBorder="1" applyAlignment="1" applyProtection="1">
      <alignment horizontal="center" vertical="top" textRotation="255" wrapText="1"/>
      <protection/>
    </xf>
    <xf numFmtId="0" fontId="7" fillId="0" borderId="18" xfId="0" applyFont="1" applyBorder="1" applyAlignment="1" applyProtection="1">
      <alignment horizontal="center" vertical="top" textRotation="255" wrapText="1"/>
      <protection/>
    </xf>
    <xf numFmtId="0" fontId="7" fillId="0" borderId="14" xfId="0" applyFont="1" applyBorder="1" applyAlignment="1" applyProtection="1">
      <alignment horizontal="center" vertical="top" textRotation="255" wrapText="1"/>
      <protection/>
    </xf>
    <xf numFmtId="0" fontId="6" fillId="0" borderId="21" xfId="0" applyFont="1" applyBorder="1" applyAlignment="1" applyProtection="1">
      <alignment horizontal="center" vertical="top" textRotation="255" wrapText="1"/>
      <protection/>
    </xf>
    <xf numFmtId="0" fontId="7" fillId="0" borderId="21" xfId="0" applyFont="1" applyBorder="1" applyAlignment="1" applyProtection="1">
      <alignment horizontal="center" vertical="top" textRotation="255" wrapText="1"/>
      <protection/>
    </xf>
    <xf numFmtId="0" fontId="7" fillId="0" borderId="37" xfId="0" applyFont="1" applyBorder="1" applyAlignment="1" applyProtection="1">
      <alignment horizontal="center" vertical="top" textRotation="255" wrapText="1"/>
      <protection/>
    </xf>
    <xf numFmtId="0" fontId="6" fillId="0" borderId="14" xfId="0" applyFont="1" applyBorder="1" applyAlignment="1" applyProtection="1">
      <alignment horizontal="center" vertical="top" textRotation="255" wrapText="1"/>
      <protection/>
    </xf>
    <xf numFmtId="0" fontId="7" fillId="0" borderId="18" xfId="0" applyFont="1" applyBorder="1" applyAlignment="1" applyProtection="1">
      <alignment horizontal="center" vertical="top" textRotation="255" wrapText="1" indent="1"/>
      <protection/>
    </xf>
    <xf numFmtId="0" fontId="5" fillId="0" borderId="0" xfId="0" applyFont="1" applyAlignment="1" applyProtection="1">
      <alignment horizontal="right"/>
      <protection/>
    </xf>
    <xf numFmtId="0" fontId="5" fillId="0" borderId="42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0" fillId="0" borderId="50" xfId="0" applyBorder="1" applyAlignment="1" applyProtection="1">
      <alignment/>
      <protection/>
    </xf>
    <xf numFmtId="0" fontId="0" fillId="0" borderId="40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41" xfId="0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5" fillId="0" borderId="38" xfId="0" applyFont="1" applyBorder="1" applyAlignment="1" applyProtection="1">
      <alignment horizontal="center" wrapText="1"/>
      <protection/>
    </xf>
    <xf numFmtId="0" fontId="0" fillId="0" borderId="43" xfId="0" applyBorder="1" applyAlignment="1" applyProtection="1">
      <alignment horizontal="center" wrapText="1"/>
      <protection/>
    </xf>
    <xf numFmtId="0" fontId="6" fillId="0" borderId="56" xfId="0" applyFont="1" applyBorder="1" applyAlignment="1" applyProtection="1">
      <alignment horizontal="center" vertical="center"/>
      <protection/>
    </xf>
    <xf numFmtId="0" fontId="6" fillId="0" borderId="57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left" vertical="center" wrapText="1"/>
      <protection/>
    </xf>
    <xf numFmtId="0" fontId="7" fillId="0" borderId="58" xfId="0" applyFont="1" applyBorder="1" applyAlignment="1" applyProtection="1">
      <alignment horizontal="left" vertical="center" wrapText="1"/>
      <protection/>
    </xf>
    <xf numFmtId="0" fontId="7" fillId="0" borderId="59" xfId="0" applyFont="1" applyBorder="1" applyAlignment="1" applyProtection="1">
      <alignment horizontal="left" vertical="center" wrapText="1"/>
      <protection/>
    </xf>
    <xf numFmtId="0" fontId="7" fillId="0" borderId="60" xfId="0" applyFont="1" applyBorder="1" applyAlignment="1" applyProtection="1">
      <alignment horizontal="left" vertical="center" wrapText="1"/>
      <protection/>
    </xf>
    <xf numFmtId="0" fontId="6" fillId="0" borderId="61" xfId="0" applyFont="1" applyBorder="1" applyAlignment="1" applyProtection="1">
      <alignment horizontal="center" vertical="top" textRotation="255" wrapText="1" indent="2"/>
      <protection/>
    </xf>
    <xf numFmtId="0" fontId="6" fillId="0" borderId="22" xfId="0" applyFont="1" applyBorder="1" applyAlignment="1" applyProtection="1">
      <alignment horizontal="center" vertical="top" textRotation="255" wrapText="1" indent="2"/>
      <protection/>
    </xf>
    <xf numFmtId="0" fontId="6" fillId="0" borderId="34" xfId="0" applyFont="1" applyBorder="1" applyAlignment="1" applyProtection="1">
      <alignment horizontal="center" vertical="top" textRotation="255" wrapText="1" indent="2"/>
      <protection/>
    </xf>
    <xf numFmtId="0" fontId="6" fillId="0" borderId="18" xfId="0" applyFont="1" applyBorder="1" applyAlignment="1" applyProtection="1">
      <alignment horizontal="center" vertical="top" textRotation="255" wrapText="1" indent="1"/>
      <protection/>
    </xf>
    <xf numFmtId="0" fontId="6" fillId="0" borderId="14" xfId="0" applyFont="1" applyBorder="1" applyAlignment="1" applyProtection="1">
      <alignment horizontal="center" vertical="top" textRotation="255" wrapText="1" inden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28575</xdr:colOff>
      <xdr:row>5</xdr:row>
      <xdr:rowOff>123825</xdr:rowOff>
    </xdr:from>
    <xdr:to>
      <xdr:col>24</xdr:col>
      <xdr:colOff>552450</xdr:colOff>
      <xdr:row>5</xdr:row>
      <xdr:rowOff>581025</xdr:rowOff>
    </xdr:to>
    <xdr:sp>
      <xdr:nvSpPr>
        <xdr:cNvPr id="1" name="大かっこ 1"/>
        <xdr:cNvSpPr>
          <a:spLocks/>
        </xdr:cNvSpPr>
      </xdr:nvSpPr>
      <xdr:spPr>
        <a:xfrm>
          <a:off x="13096875" y="1476375"/>
          <a:ext cx="523875" cy="4572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99"/>
  <sheetViews>
    <sheetView tabSelected="1" view="pageBreakPreview" zoomScale="85" zoomScaleSheetLayoutView="85"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A2" sqref="A2"/>
    </sheetView>
  </sheetViews>
  <sheetFormatPr defaultColWidth="9.00390625" defaultRowHeight="13.5"/>
  <cols>
    <col min="1" max="1" width="4.375" style="0" customWidth="1"/>
    <col min="2" max="2" width="5.00390625" style="0" customWidth="1"/>
    <col min="3" max="3" width="7.375" style="13" customWidth="1"/>
    <col min="4" max="5" width="10.625" style="0" customWidth="1"/>
    <col min="6" max="6" width="10.00390625" style="0" customWidth="1"/>
    <col min="7" max="7" width="6.25390625" style="0" customWidth="1"/>
    <col min="8" max="8" width="7.625" style="0" customWidth="1"/>
    <col min="9" max="9" width="7.50390625" style="0" customWidth="1"/>
    <col min="10" max="10" width="8.375" style="0" customWidth="1"/>
    <col min="11" max="12" width="6.25390625" style="0" customWidth="1"/>
    <col min="13" max="13" width="8.375" style="0" customWidth="1"/>
    <col min="14" max="15" width="6.25390625" style="0" customWidth="1"/>
    <col min="16" max="16" width="4.375" style="0" customWidth="1"/>
    <col min="17" max="17" width="6.875" style="0" customWidth="1"/>
    <col min="18" max="18" width="7.625" style="0" customWidth="1"/>
    <col min="19" max="19" width="8.125" style="0" customWidth="1"/>
    <col min="20" max="20" width="7.375" style="0" customWidth="1"/>
    <col min="21" max="21" width="6.50390625" style="0" customWidth="1"/>
    <col min="22" max="22" width="6.25390625" style="0" customWidth="1"/>
    <col min="23" max="24" width="6.625" style="0" customWidth="1"/>
    <col min="25" max="25" width="7.625" style="0" customWidth="1"/>
    <col min="26" max="26" width="7.75390625" style="0" customWidth="1"/>
    <col min="27" max="27" width="6.625" style="0" customWidth="1"/>
  </cols>
  <sheetData>
    <row r="1" spans="1:28" ht="17.25">
      <c r="A1" s="16" t="s">
        <v>49</v>
      </c>
      <c r="D1" s="1"/>
      <c r="E1" s="1"/>
      <c r="F1" s="1"/>
      <c r="G1" s="1" t="s">
        <v>1</v>
      </c>
      <c r="H1" s="1" t="s">
        <v>1</v>
      </c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24" t="s">
        <v>2</v>
      </c>
      <c r="Z1" s="124"/>
      <c r="AA1" s="124"/>
      <c r="AB1" s="14"/>
    </row>
    <row r="2" spans="1:28" ht="14.25" thickBot="1">
      <c r="A2" s="1"/>
      <c r="B2" s="1"/>
      <c r="C2" s="2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5"/>
    </row>
    <row r="3" spans="1:27" ht="22.5" customHeight="1">
      <c r="A3" s="125" t="s">
        <v>3</v>
      </c>
      <c r="B3" s="126"/>
      <c r="C3" s="127"/>
      <c r="D3" s="134" t="s">
        <v>4</v>
      </c>
      <c r="E3" s="136" t="s">
        <v>39</v>
      </c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89" t="s">
        <v>5</v>
      </c>
      <c r="U3" s="90" t="s">
        <v>6</v>
      </c>
      <c r="V3" s="138" t="s">
        <v>48</v>
      </c>
      <c r="W3" s="139"/>
      <c r="X3" s="89" t="s">
        <v>7</v>
      </c>
      <c r="Y3" s="89" t="s">
        <v>8</v>
      </c>
      <c r="Z3" s="89" t="s">
        <v>9</v>
      </c>
      <c r="AA3" s="91" t="s">
        <v>10</v>
      </c>
    </row>
    <row r="4" spans="1:27" ht="26.25" customHeight="1">
      <c r="A4" s="128"/>
      <c r="B4" s="129"/>
      <c r="C4" s="130"/>
      <c r="D4" s="135"/>
      <c r="E4" s="142" t="s">
        <v>11</v>
      </c>
      <c r="F4" s="113" t="s">
        <v>12</v>
      </c>
      <c r="G4" s="113"/>
      <c r="H4" s="113"/>
      <c r="I4" s="113"/>
      <c r="J4" s="113"/>
      <c r="K4" s="113"/>
      <c r="L4" s="113"/>
      <c r="M4" s="113"/>
      <c r="N4" s="113"/>
      <c r="O4" s="113"/>
      <c r="P4" s="107" t="s">
        <v>13</v>
      </c>
      <c r="Q4" s="107" t="s">
        <v>51</v>
      </c>
      <c r="R4" s="107" t="s">
        <v>14</v>
      </c>
      <c r="S4" s="107" t="s">
        <v>52</v>
      </c>
      <c r="T4" s="116" t="s">
        <v>45</v>
      </c>
      <c r="U4" s="3"/>
      <c r="V4" s="140"/>
      <c r="W4" s="141"/>
      <c r="X4" s="116" t="s">
        <v>44</v>
      </c>
      <c r="Y4" s="116" t="s">
        <v>0</v>
      </c>
      <c r="Z4" s="116" t="s">
        <v>40</v>
      </c>
      <c r="AA4" s="119" t="s">
        <v>41</v>
      </c>
    </row>
    <row r="5" spans="1:27" ht="26.25" customHeight="1">
      <c r="A5" s="128"/>
      <c r="B5" s="129"/>
      <c r="C5" s="130"/>
      <c r="D5" s="135"/>
      <c r="E5" s="143"/>
      <c r="F5" s="113" t="s">
        <v>15</v>
      </c>
      <c r="G5" s="113"/>
      <c r="H5" s="113"/>
      <c r="I5" s="113"/>
      <c r="J5" s="113" t="s">
        <v>16</v>
      </c>
      <c r="K5" s="113"/>
      <c r="L5" s="113"/>
      <c r="M5" s="113" t="s">
        <v>17</v>
      </c>
      <c r="N5" s="113"/>
      <c r="O5" s="113"/>
      <c r="P5" s="145"/>
      <c r="Q5" s="123"/>
      <c r="R5" s="145"/>
      <c r="S5" s="123"/>
      <c r="T5" s="116"/>
      <c r="U5" s="107" t="s">
        <v>11</v>
      </c>
      <c r="V5" s="107" t="s">
        <v>46</v>
      </c>
      <c r="W5" s="107" t="s">
        <v>18</v>
      </c>
      <c r="X5" s="117"/>
      <c r="Y5" s="117"/>
      <c r="Z5" s="117"/>
      <c r="AA5" s="120"/>
    </row>
    <row r="6" spans="1:27" ht="56.25" customHeight="1" thickBot="1">
      <c r="A6" s="131"/>
      <c r="B6" s="132"/>
      <c r="C6" s="133"/>
      <c r="D6" s="20" t="s">
        <v>19</v>
      </c>
      <c r="E6" s="144"/>
      <c r="F6" s="21" t="s">
        <v>20</v>
      </c>
      <c r="G6" s="21" t="s">
        <v>21</v>
      </c>
      <c r="H6" s="21" t="s">
        <v>22</v>
      </c>
      <c r="I6" s="21" t="s">
        <v>23</v>
      </c>
      <c r="J6" s="21" t="s">
        <v>20</v>
      </c>
      <c r="K6" s="21" t="s">
        <v>22</v>
      </c>
      <c r="L6" s="21" t="s">
        <v>23</v>
      </c>
      <c r="M6" s="21" t="s">
        <v>20</v>
      </c>
      <c r="N6" s="21" t="s">
        <v>22</v>
      </c>
      <c r="O6" s="21" t="s">
        <v>23</v>
      </c>
      <c r="P6" s="146"/>
      <c r="Q6" s="108"/>
      <c r="R6" s="146"/>
      <c r="S6" s="108"/>
      <c r="T6" s="122"/>
      <c r="U6" s="108"/>
      <c r="V6" s="108"/>
      <c r="W6" s="108"/>
      <c r="X6" s="118"/>
      <c r="Y6" s="19" t="s">
        <v>50</v>
      </c>
      <c r="Z6" s="118"/>
      <c r="AA6" s="121"/>
    </row>
    <row r="7" spans="1:27" s="18" customFormat="1" ht="15" customHeight="1">
      <c r="A7" s="105" t="s">
        <v>43</v>
      </c>
      <c r="B7" s="94" t="s">
        <v>24</v>
      </c>
      <c r="C7" s="95"/>
      <c r="D7" s="22">
        <f>E7+T7+U7+X7+Y7+Z7+AA7</f>
        <v>24120</v>
      </c>
      <c r="E7" s="23">
        <f>F7+J7+M7+P7+Q7+R7+S7</f>
        <v>23881</v>
      </c>
      <c r="F7" s="24">
        <f>SUM(G7:I7)</f>
        <v>22486</v>
      </c>
      <c r="G7" s="25">
        <v>192</v>
      </c>
      <c r="H7" s="25">
        <v>13009</v>
      </c>
      <c r="I7" s="25">
        <v>9285</v>
      </c>
      <c r="J7" s="24">
        <f>K7+L7</f>
        <v>477</v>
      </c>
      <c r="K7" s="25">
        <v>440</v>
      </c>
      <c r="L7" s="25">
        <v>37</v>
      </c>
      <c r="M7" s="24">
        <f>N7+O7</f>
        <v>517</v>
      </c>
      <c r="N7" s="25">
        <v>46</v>
      </c>
      <c r="O7" s="25">
        <v>471</v>
      </c>
      <c r="P7" s="25">
        <v>0</v>
      </c>
      <c r="Q7" s="25">
        <v>0</v>
      </c>
      <c r="R7" s="25">
        <v>116</v>
      </c>
      <c r="S7" s="25">
        <v>285</v>
      </c>
      <c r="T7" s="25">
        <v>16</v>
      </c>
      <c r="U7" s="24">
        <f>V7+W7</f>
        <v>22</v>
      </c>
      <c r="V7" s="25">
        <v>4</v>
      </c>
      <c r="W7" s="25">
        <v>18</v>
      </c>
      <c r="X7" s="25">
        <v>0</v>
      </c>
      <c r="Y7" s="25">
        <v>54</v>
      </c>
      <c r="Z7" s="25">
        <v>146</v>
      </c>
      <c r="AA7" s="26">
        <v>1</v>
      </c>
    </row>
    <row r="8" spans="1:27" s="17" customFormat="1" ht="13.5" customHeight="1">
      <c r="A8" s="105"/>
      <c r="B8" s="102" t="s">
        <v>25</v>
      </c>
      <c r="C8" s="103"/>
      <c r="D8" s="22">
        <f>SUM(D9:D10)</f>
        <v>21070</v>
      </c>
      <c r="E8" s="23">
        <f>SUM(E9:E10)</f>
        <v>20840</v>
      </c>
      <c r="F8" s="24">
        <f>SUM(F9:F10)</f>
        <v>19467</v>
      </c>
      <c r="G8" s="24">
        <f>G10+G9</f>
        <v>35</v>
      </c>
      <c r="H8" s="24">
        <f>H10+H9</f>
        <v>12903</v>
      </c>
      <c r="I8" s="24">
        <f>I10+I9</f>
        <v>6529</v>
      </c>
      <c r="J8" s="24">
        <f>SUM(J9:J10)</f>
        <v>473</v>
      </c>
      <c r="K8" s="24">
        <f>K10+K9</f>
        <v>436</v>
      </c>
      <c r="L8" s="24">
        <f>L10+L9</f>
        <v>37</v>
      </c>
      <c r="M8" s="24">
        <f>SUM(M9:M10)</f>
        <v>506</v>
      </c>
      <c r="N8" s="24">
        <f aca="true" t="shared" si="0" ref="N8:T8">N10+N9</f>
        <v>44</v>
      </c>
      <c r="O8" s="24">
        <f t="shared" si="0"/>
        <v>462</v>
      </c>
      <c r="P8" s="24">
        <f t="shared" si="0"/>
        <v>0</v>
      </c>
      <c r="Q8" s="24">
        <f t="shared" si="0"/>
        <v>0</v>
      </c>
      <c r="R8" s="24">
        <f t="shared" si="0"/>
        <v>115</v>
      </c>
      <c r="S8" s="24">
        <f t="shared" si="0"/>
        <v>279</v>
      </c>
      <c r="T8" s="24">
        <f t="shared" si="0"/>
        <v>14</v>
      </c>
      <c r="U8" s="24">
        <f>SUM(U9:U10)</f>
        <v>22</v>
      </c>
      <c r="V8" s="24">
        <f aca="true" t="shared" si="1" ref="V8:AA8">V10+V9</f>
        <v>4</v>
      </c>
      <c r="W8" s="24">
        <f t="shared" si="1"/>
        <v>18</v>
      </c>
      <c r="X8" s="24">
        <f t="shared" si="1"/>
        <v>0</v>
      </c>
      <c r="Y8" s="24">
        <f t="shared" si="1"/>
        <v>53</v>
      </c>
      <c r="Z8" s="24">
        <f t="shared" si="1"/>
        <v>141</v>
      </c>
      <c r="AA8" s="27">
        <f t="shared" si="1"/>
        <v>0</v>
      </c>
    </row>
    <row r="9" spans="1:27" s="17" customFormat="1" ht="13.5">
      <c r="A9" s="105"/>
      <c r="B9" s="92" t="s">
        <v>26</v>
      </c>
      <c r="C9" s="93"/>
      <c r="D9" s="22">
        <f>E9+T9+U9+X9+Y9+Z9+AA9</f>
        <v>10371</v>
      </c>
      <c r="E9" s="23">
        <f aca="true" t="shared" si="2" ref="E9:E18">F9+J9+M9+P9+Q9+R9+S9</f>
        <v>10254</v>
      </c>
      <c r="F9" s="24">
        <f aca="true" t="shared" si="3" ref="F9:F16">SUM(G9:I9)</f>
        <v>9483</v>
      </c>
      <c r="G9" s="24">
        <v>10</v>
      </c>
      <c r="H9" s="24">
        <v>5626</v>
      </c>
      <c r="I9" s="24">
        <v>3847</v>
      </c>
      <c r="J9" s="24">
        <f>K9+L9</f>
        <v>282</v>
      </c>
      <c r="K9" s="24">
        <v>253</v>
      </c>
      <c r="L9" s="24">
        <v>29</v>
      </c>
      <c r="M9" s="24">
        <f>N9+O9</f>
        <v>292</v>
      </c>
      <c r="N9" s="24">
        <v>22</v>
      </c>
      <c r="O9" s="24">
        <v>270</v>
      </c>
      <c r="P9" s="24">
        <v>0</v>
      </c>
      <c r="Q9" s="24">
        <v>0</v>
      </c>
      <c r="R9" s="24">
        <v>36</v>
      </c>
      <c r="S9" s="24">
        <v>161</v>
      </c>
      <c r="T9" s="24">
        <v>4</v>
      </c>
      <c r="U9" s="24">
        <f aca="true" t="shared" si="4" ref="U9:U18">V9+W9</f>
        <v>11</v>
      </c>
      <c r="V9" s="24">
        <v>3</v>
      </c>
      <c r="W9" s="24">
        <v>8</v>
      </c>
      <c r="X9" s="24">
        <v>0</v>
      </c>
      <c r="Y9" s="24">
        <v>21</v>
      </c>
      <c r="Z9" s="24">
        <v>81</v>
      </c>
      <c r="AA9" s="27">
        <v>0</v>
      </c>
    </row>
    <row r="10" spans="1:27" s="17" customFormat="1" ht="13.5" customHeight="1">
      <c r="A10" s="105"/>
      <c r="B10" s="102" t="s">
        <v>27</v>
      </c>
      <c r="C10" s="103"/>
      <c r="D10" s="22">
        <f>SUM(D11:D16)</f>
        <v>10699</v>
      </c>
      <c r="E10" s="28">
        <f aca="true" t="shared" si="5" ref="E10:AA10">SUM(E11:E16)</f>
        <v>10586</v>
      </c>
      <c r="F10" s="24">
        <f t="shared" si="5"/>
        <v>9984</v>
      </c>
      <c r="G10" s="24">
        <f t="shared" si="5"/>
        <v>25</v>
      </c>
      <c r="H10" s="24">
        <f t="shared" si="5"/>
        <v>7277</v>
      </c>
      <c r="I10" s="24">
        <f t="shared" si="5"/>
        <v>2682</v>
      </c>
      <c r="J10" s="24">
        <f t="shared" si="5"/>
        <v>191</v>
      </c>
      <c r="K10" s="24">
        <f t="shared" si="5"/>
        <v>183</v>
      </c>
      <c r="L10" s="24">
        <f t="shared" si="5"/>
        <v>8</v>
      </c>
      <c r="M10" s="24">
        <f t="shared" si="5"/>
        <v>214</v>
      </c>
      <c r="N10" s="24">
        <f>SUM(N11:N16)</f>
        <v>22</v>
      </c>
      <c r="O10" s="24">
        <f t="shared" si="5"/>
        <v>192</v>
      </c>
      <c r="P10" s="24">
        <f t="shared" si="5"/>
        <v>0</v>
      </c>
      <c r="Q10" s="24">
        <f t="shared" si="5"/>
        <v>0</v>
      </c>
      <c r="R10" s="24">
        <f t="shared" si="5"/>
        <v>79</v>
      </c>
      <c r="S10" s="24">
        <f>SUM(S11:S16)</f>
        <v>118</v>
      </c>
      <c r="T10" s="24">
        <f>SUM(T11:T16)</f>
        <v>10</v>
      </c>
      <c r="U10" s="24">
        <f t="shared" si="5"/>
        <v>11</v>
      </c>
      <c r="V10" s="24">
        <f t="shared" si="5"/>
        <v>1</v>
      </c>
      <c r="W10" s="24">
        <f t="shared" si="5"/>
        <v>10</v>
      </c>
      <c r="X10" s="24">
        <f t="shared" si="5"/>
        <v>0</v>
      </c>
      <c r="Y10" s="24">
        <f t="shared" si="5"/>
        <v>32</v>
      </c>
      <c r="Z10" s="24">
        <f t="shared" si="5"/>
        <v>60</v>
      </c>
      <c r="AA10" s="27">
        <f t="shared" si="5"/>
        <v>0</v>
      </c>
    </row>
    <row r="11" spans="1:27" s="17" customFormat="1" ht="13.5">
      <c r="A11" s="105"/>
      <c r="B11" s="114" t="s">
        <v>28</v>
      </c>
      <c r="C11" s="115"/>
      <c r="D11" s="29">
        <f aca="true" t="shared" si="6" ref="D11:D17">E11+T11+U11+X11+Y11+Z11+AA11</f>
        <v>120</v>
      </c>
      <c r="E11" s="30">
        <f>F11+J11+M11+P11+Q11+R11+S11</f>
        <v>120</v>
      </c>
      <c r="F11" s="31">
        <f>SUM(G11:I11)</f>
        <v>120</v>
      </c>
      <c r="G11" s="31">
        <v>0</v>
      </c>
      <c r="H11" s="31">
        <v>119</v>
      </c>
      <c r="I11" s="31">
        <v>1</v>
      </c>
      <c r="J11" s="31">
        <f aca="true" t="shared" si="7" ref="J11:J16">K11+L11</f>
        <v>0</v>
      </c>
      <c r="K11" s="31">
        <v>0</v>
      </c>
      <c r="L11" s="31">
        <v>0</v>
      </c>
      <c r="M11" s="31">
        <f aca="true" t="shared" si="8" ref="M11:M16">N11+O11</f>
        <v>0</v>
      </c>
      <c r="N11" s="31">
        <v>0</v>
      </c>
      <c r="O11" s="31">
        <v>0</v>
      </c>
      <c r="P11" s="31">
        <v>0</v>
      </c>
      <c r="Q11" s="31">
        <v>0</v>
      </c>
      <c r="R11" s="31">
        <v>0</v>
      </c>
      <c r="S11" s="31">
        <v>0</v>
      </c>
      <c r="T11" s="31">
        <v>0</v>
      </c>
      <c r="U11" s="31">
        <f>V11+W11</f>
        <v>0</v>
      </c>
      <c r="V11" s="31">
        <v>0</v>
      </c>
      <c r="W11" s="31">
        <v>0</v>
      </c>
      <c r="X11" s="31">
        <v>0</v>
      </c>
      <c r="Y11" s="31">
        <v>0</v>
      </c>
      <c r="Z11" s="31">
        <v>0</v>
      </c>
      <c r="AA11" s="32">
        <v>0</v>
      </c>
    </row>
    <row r="12" spans="1:27" s="17" customFormat="1" ht="13.5">
      <c r="A12" s="105"/>
      <c r="B12" s="92" t="s">
        <v>29</v>
      </c>
      <c r="C12" s="93"/>
      <c r="D12" s="22">
        <f t="shared" si="6"/>
        <v>1325</v>
      </c>
      <c r="E12" s="23">
        <f t="shared" si="2"/>
        <v>1318</v>
      </c>
      <c r="F12" s="24">
        <f t="shared" si="3"/>
        <v>1246</v>
      </c>
      <c r="G12" s="24">
        <v>2</v>
      </c>
      <c r="H12" s="24">
        <v>839</v>
      </c>
      <c r="I12" s="24">
        <v>405</v>
      </c>
      <c r="J12" s="24">
        <f t="shared" si="7"/>
        <v>21</v>
      </c>
      <c r="K12" s="24">
        <v>20</v>
      </c>
      <c r="L12" s="24">
        <v>1</v>
      </c>
      <c r="M12" s="24">
        <f t="shared" si="8"/>
        <v>31</v>
      </c>
      <c r="N12" s="24">
        <v>0</v>
      </c>
      <c r="O12" s="24">
        <v>31</v>
      </c>
      <c r="P12" s="24">
        <v>0</v>
      </c>
      <c r="Q12" s="24">
        <v>0</v>
      </c>
      <c r="R12" s="24">
        <v>2</v>
      </c>
      <c r="S12" s="24">
        <v>18</v>
      </c>
      <c r="T12" s="24">
        <v>2</v>
      </c>
      <c r="U12" s="24">
        <f>V12+W12</f>
        <v>0</v>
      </c>
      <c r="V12" s="24">
        <v>0</v>
      </c>
      <c r="W12" s="24">
        <v>0</v>
      </c>
      <c r="X12" s="24">
        <v>0</v>
      </c>
      <c r="Y12" s="24">
        <v>3</v>
      </c>
      <c r="Z12" s="24">
        <v>2</v>
      </c>
      <c r="AA12" s="27">
        <v>0</v>
      </c>
    </row>
    <row r="13" spans="1:27" s="17" customFormat="1" ht="13.5">
      <c r="A13" s="105"/>
      <c r="B13" s="92" t="s">
        <v>30</v>
      </c>
      <c r="C13" s="93"/>
      <c r="D13" s="22">
        <f t="shared" si="6"/>
        <v>4973</v>
      </c>
      <c r="E13" s="23">
        <f t="shared" si="2"/>
        <v>4903</v>
      </c>
      <c r="F13" s="24">
        <f t="shared" si="3"/>
        <v>4594</v>
      </c>
      <c r="G13" s="24">
        <v>23</v>
      </c>
      <c r="H13" s="24">
        <v>3327</v>
      </c>
      <c r="I13" s="24">
        <v>1244</v>
      </c>
      <c r="J13" s="24">
        <f t="shared" si="7"/>
        <v>82</v>
      </c>
      <c r="K13" s="24">
        <v>79</v>
      </c>
      <c r="L13" s="24">
        <v>3</v>
      </c>
      <c r="M13" s="24">
        <f t="shared" si="8"/>
        <v>138</v>
      </c>
      <c r="N13" s="24">
        <v>13</v>
      </c>
      <c r="O13" s="24">
        <v>125</v>
      </c>
      <c r="P13" s="24">
        <v>0</v>
      </c>
      <c r="Q13" s="24">
        <v>0</v>
      </c>
      <c r="R13" s="24">
        <v>35</v>
      </c>
      <c r="S13" s="24">
        <v>54</v>
      </c>
      <c r="T13" s="24">
        <v>7</v>
      </c>
      <c r="U13" s="24">
        <f>V13+W13</f>
        <v>8</v>
      </c>
      <c r="V13" s="24">
        <v>1</v>
      </c>
      <c r="W13" s="24">
        <v>7</v>
      </c>
      <c r="X13" s="24">
        <v>0</v>
      </c>
      <c r="Y13" s="24">
        <v>20</v>
      </c>
      <c r="Z13" s="24">
        <v>35</v>
      </c>
      <c r="AA13" s="27">
        <v>0</v>
      </c>
    </row>
    <row r="14" spans="1:27" s="17" customFormat="1" ht="13.5">
      <c r="A14" s="105"/>
      <c r="B14" s="92" t="s">
        <v>31</v>
      </c>
      <c r="C14" s="93"/>
      <c r="D14" s="22">
        <f t="shared" si="6"/>
        <v>1290</v>
      </c>
      <c r="E14" s="28">
        <f t="shared" si="2"/>
        <v>1279</v>
      </c>
      <c r="F14" s="24">
        <f t="shared" si="3"/>
        <v>1214</v>
      </c>
      <c r="G14" s="24">
        <v>0</v>
      </c>
      <c r="H14" s="24">
        <v>846</v>
      </c>
      <c r="I14" s="24">
        <v>368</v>
      </c>
      <c r="J14" s="24">
        <f t="shared" si="7"/>
        <v>25</v>
      </c>
      <c r="K14" s="24">
        <v>21</v>
      </c>
      <c r="L14" s="24">
        <v>4</v>
      </c>
      <c r="M14" s="24">
        <f t="shared" si="8"/>
        <v>15</v>
      </c>
      <c r="N14" s="24">
        <v>1</v>
      </c>
      <c r="O14" s="24">
        <v>14</v>
      </c>
      <c r="P14" s="24">
        <v>0</v>
      </c>
      <c r="Q14" s="24">
        <v>0</v>
      </c>
      <c r="R14" s="24">
        <v>14</v>
      </c>
      <c r="S14" s="24">
        <v>11</v>
      </c>
      <c r="T14" s="24">
        <v>0</v>
      </c>
      <c r="U14" s="24">
        <f t="shared" si="4"/>
        <v>0</v>
      </c>
      <c r="V14" s="24">
        <v>0</v>
      </c>
      <c r="W14" s="24">
        <v>0</v>
      </c>
      <c r="X14" s="24">
        <v>0</v>
      </c>
      <c r="Y14" s="24">
        <v>3</v>
      </c>
      <c r="Z14" s="24">
        <v>8</v>
      </c>
      <c r="AA14" s="27">
        <v>0</v>
      </c>
    </row>
    <row r="15" spans="1:27" s="17" customFormat="1" ht="13.5">
      <c r="A15" s="105"/>
      <c r="B15" s="92" t="s">
        <v>32</v>
      </c>
      <c r="C15" s="93"/>
      <c r="D15" s="22">
        <f t="shared" si="6"/>
        <v>1929</v>
      </c>
      <c r="E15" s="23">
        <f t="shared" si="2"/>
        <v>1909</v>
      </c>
      <c r="F15" s="24">
        <f t="shared" si="3"/>
        <v>1804</v>
      </c>
      <c r="G15" s="24">
        <v>0</v>
      </c>
      <c r="H15" s="24">
        <v>1308</v>
      </c>
      <c r="I15" s="24">
        <v>496</v>
      </c>
      <c r="J15" s="24">
        <f t="shared" si="7"/>
        <v>38</v>
      </c>
      <c r="K15" s="24">
        <v>38</v>
      </c>
      <c r="L15" s="24">
        <v>0</v>
      </c>
      <c r="M15" s="24">
        <f t="shared" si="8"/>
        <v>17</v>
      </c>
      <c r="N15" s="24">
        <v>7</v>
      </c>
      <c r="O15" s="24">
        <v>10</v>
      </c>
      <c r="P15" s="24">
        <v>0</v>
      </c>
      <c r="Q15" s="24">
        <v>0</v>
      </c>
      <c r="R15" s="24">
        <v>23</v>
      </c>
      <c r="S15" s="24">
        <v>27</v>
      </c>
      <c r="T15" s="24">
        <v>0</v>
      </c>
      <c r="U15" s="24">
        <f t="shared" si="4"/>
        <v>1</v>
      </c>
      <c r="V15" s="24">
        <v>0</v>
      </c>
      <c r="W15" s="24">
        <v>1</v>
      </c>
      <c r="X15" s="24">
        <v>0</v>
      </c>
      <c r="Y15" s="24">
        <v>6</v>
      </c>
      <c r="Z15" s="24">
        <v>13</v>
      </c>
      <c r="AA15" s="27">
        <v>0</v>
      </c>
    </row>
    <row r="16" spans="1:27" s="17" customFormat="1" ht="14.25" thickBot="1">
      <c r="A16" s="105"/>
      <c r="B16" s="111" t="s">
        <v>33</v>
      </c>
      <c r="C16" s="112"/>
      <c r="D16" s="22">
        <f t="shared" si="6"/>
        <v>1062</v>
      </c>
      <c r="E16" s="33">
        <f t="shared" si="2"/>
        <v>1057</v>
      </c>
      <c r="F16" s="24">
        <f t="shared" si="3"/>
        <v>1006</v>
      </c>
      <c r="G16" s="34">
        <v>0</v>
      </c>
      <c r="H16" s="34">
        <v>838</v>
      </c>
      <c r="I16" s="34">
        <v>168</v>
      </c>
      <c r="J16" s="24">
        <f t="shared" si="7"/>
        <v>25</v>
      </c>
      <c r="K16" s="34">
        <v>25</v>
      </c>
      <c r="L16" s="34">
        <v>0</v>
      </c>
      <c r="M16" s="24">
        <f t="shared" si="8"/>
        <v>13</v>
      </c>
      <c r="N16" s="34">
        <v>1</v>
      </c>
      <c r="O16" s="34">
        <v>12</v>
      </c>
      <c r="P16" s="34">
        <v>0</v>
      </c>
      <c r="Q16" s="34">
        <v>0</v>
      </c>
      <c r="R16" s="34">
        <v>5</v>
      </c>
      <c r="S16" s="34">
        <v>8</v>
      </c>
      <c r="T16" s="34">
        <v>1</v>
      </c>
      <c r="U16" s="24">
        <f t="shared" si="4"/>
        <v>2</v>
      </c>
      <c r="V16" s="34">
        <v>0</v>
      </c>
      <c r="W16" s="34">
        <v>2</v>
      </c>
      <c r="X16" s="34">
        <v>0</v>
      </c>
      <c r="Y16" s="34">
        <v>0</v>
      </c>
      <c r="Z16" s="34">
        <v>2</v>
      </c>
      <c r="AA16" s="35">
        <v>0</v>
      </c>
    </row>
    <row r="17" spans="1:27" ht="15" customHeight="1" thickTop="1">
      <c r="A17" s="105"/>
      <c r="B17" s="98" t="s">
        <v>34</v>
      </c>
      <c r="C17" s="99"/>
      <c r="D17" s="36">
        <f t="shared" si="6"/>
        <v>1082492</v>
      </c>
      <c r="E17" s="37">
        <f>F17+J17+M17+P17+Q17+R17+S17</f>
        <v>1065846</v>
      </c>
      <c r="F17" s="38">
        <v>996412</v>
      </c>
      <c r="G17" s="39"/>
      <c r="H17" s="40"/>
      <c r="I17" s="41"/>
      <c r="J17" s="38">
        <v>23722</v>
      </c>
      <c r="K17" s="39"/>
      <c r="L17" s="40"/>
      <c r="M17" s="38">
        <v>22867</v>
      </c>
      <c r="N17" s="40"/>
      <c r="O17" s="40"/>
      <c r="P17" s="38">
        <v>2</v>
      </c>
      <c r="Q17" s="38">
        <v>162</v>
      </c>
      <c r="R17" s="38">
        <v>10302</v>
      </c>
      <c r="S17" s="38">
        <v>12379</v>
      </c>
      <c r="T17" s="38">
        <v>2772</v>
      </c>
      <c r="U17" s="38">
        <f t="shared" si="4"/>
        <v>1014</v>
      </c>
      <c r="V17" s="38">
        <v>428</v>
      </c>
      <c r="W17" s="38">
        <v>586</v>
      </c>
      <c r="X17" s="38">
        <v>432</v>
      </c>
      <c r="Y17" s="38">
        <v>3925</v>
      </c>
      <c r="Z17" s="38">
        <v>8379</v>
      </c>
      <c r="AA17" s="42">
        <v>124</v>
      </c>
    </row>
    <row r="18" spans="1:27" ht="14.25" customHeight="1" thickBot="1">
      <c r="A18" s="105"/>
      <c r="B18" s="96" t="s">
        <v>35</v>
      </c>
      <c r="C18" s="97"/>
      <c r="D18" s="43">
        <f>E18+T18+U18+X18+Y18+Z18+AA18</f>
        <v>1174529</v>
      </c>
      <c r="E18" s="44">
        <f t="shared" si="2"/>
        <v>1157390</v>
      </c>
      <c r="F18" s="45">
        <v>1087094</v>
      </c>
      <c r="G18" s="46"/>
      <c r="H18" s="47"/>
      <c r="I18" s="48"/>
      <c r="J18" s="45">
        <v>23814</v>
      </c>
      <c r="K18" s="46"/>
      <c r="L18" s="47"/>
      <c r="M18" s="49">
        <v>23353</v>
      </c>
      <c r="N18" s="47"/>
      <c r="O18" s="47"/>
      <c r="P18" s="49">
        <v>2</v>
      </c>
      <c r="Q18" s="49">
        <v>166</v>
      </c>
      <c r="R18" s="49">
        <v>10526</v>
      </c>
      <c r="S18" s="49">
        <v>12435</v>
      </c>
      <c r="T18" s="49">
        <v>2885</v>
      </c>
      <c r="U18" s="49">
        <f t="shared" si="4"/>
        <v>1028</v>
      </c>
      <c r="V18" s="49">
        <v>431</v>
      </c>
      <c r="W18" s="49">
        <v>597</v>
      </c>
      <c r="X18" s="49">
        <v>434</v>
      </c>
      <c r="Y18" s="49">
        <v>3933</v>
      </c>
      <c r="Z18" s="49">
        <v>8722</v>
      </c>
      <c r="AA18" s="50">
        <v>137</v>
      </c>
    </row>
    <row r="19" spans="1:27" ht="15" customHeight="1">
      <c r="A19" s="104" t="s">
        <v>42</v>
      </c>
      <c r="B19" s="94" t="s">
        <v>24</v>
      </c>
      <c r="C19" s="95"/>
      <c r="D19" s="51">
        <f>E19+T19+U19+X19+Y19+Z19+AA19</f>
        <v>24543</v>
      </c>
      <c r="E19" s="52">
        <f>F19+J19+M19+P19+Q19+R19+S19</f>
        <v>24272</v>
      </c>
      <c r="F19" s="53">
        <f>SUM(G19:I19)</f>
        <v>22910</v>
      </c>
      <c r="G19" s="53">
        <v>193</v>
      </c>
      <c r="H19" s="53">
        <v>13284</v>
      </c>
      <c r="I19" s="53">
        <v>9433</v>
      </c>
      <c r="J19" s="53">
        <f>K19+L19</f>
        <v>424</v>
      </c>
      <c r="K19" s="53">
        <v>383</v>
      </c>
      <c r="L19" s="53">
        <v>41</v>
      </c>
      <c r="M19" s="53">
        <f>N19+O19</f>
        <v>532</v>
      </c>
      <c r="N19" s="53">
        <v>57</v>
      </c>
      <c r="O19" s="53">
        <v>475</v>
      </c>
      <c r="P19" s="53">
        <v>0</v>
      </c>
      <c r="Q19" s="53">
        <v>0</v>
      </c>
      <c r="R19" s="53">
        <v>115</v>
      </c>
      <c r="S19" s="53">
        <v>291</v>
      </c>
      <c r="T19" s="53">
        <v>18</v>
      </c>
      <c r="U19" s="53">
        <f>V19+W19</f>
        <v>22</v>
      </c>
      <c r="V19" s="53">
        <v>5</v>
      </c>
      <c r="W19" s="53">
        <v>17</v>
      </c>
      <c r="X19" s="53">
        <v>1</v>
      </c>
      <c r="Y19" s="53">
        <v>61</v>
      </c>
      <c r="Z19" s="53">
        <v>169</v>
      </c>
      <c r="AA19" s="54">
        <v>0</v>
      </c>
    </row>
    <row r="20" spans="1:27" ht="13.5" customHeight="1">
      <c r="A20" s="105"/>
      <c r="B20" s="102" t="s">
        <v>34</v>
      </c>
      <c r="C20" s="103"/>
      <c r="D20" s="55">
        <f>E20+T20+U20+X20+Y20+Z20+AA20</f>
        <v>1099153</v>
      </c>
      <c r="E20" s="56">
        <f>F20+J20+M20+P20+Q20+R20+S20</f>
        <v>1080647</v>
      </c>
      <c r="F20" s="45">
        <v>1009742</v>
      </c>
      <c r="G20" s="57"/>
      <c r="H20" s="58"/>
      <c r="I20" s="59"/>
      <c r="J20" s="45">
        <v>25895</v>
      </c>
      <c r="K20" s="57"/>
      <c r="L20" s="58"/>
      <c r="M20" s="45">
        <v>22385</v>
      </c>
      <c r="N20" s="58"/>
      <c r="O20" s="58"/>
      <c r="P20" s="45">
        <v>5</v>
      </c>
      <c r="Q20" s="45">
        <v>41</v>
      </c>
      <c r="R20" s="45">
        <v>10359</v>
      </c>
      <c r="S20" s="45">
        <v>12220</v>
      </c>
      <c r="T20" s="45">
        <v>2842</v>
      </c>
      <c r="U20" s="45">
        <f>V20+W20</f>
        <v>1026</v>
      </c>
      <c r="V20" s="45">
        <v>443</v>
      </c>
      <c r="W20" s="45">
        <v>583</v>
      </c>
      <c r="X20" s="45">
        <v>494</v>
      </c>
      <c r="Y20" s="45">
        <v>4333</v>
      </c>
      <c r="Z20" s="45">
        <v>9687</v>
      </c>
      <c r="AA20" s="60">
        <v>124</v>
      </c>
    </row>
    <row r="21" spans="1:27" ht="14.25" customHeight="1" thickBot="1">
      <c r="A21" s="106"/>
      <c r="B21" s="109" t="s">
        <v>35</v>
      </c>
      <c r="C21" s="110"/>
      <c r="D21" s="61">
        <f>E21+T21+U21+X21+Y21+Z21+AA21</f>
        <v>1192990</v>
      </c>
      <c r="E21" s="44">
        <f>F21+J21+M21+P21+Q21+R21+S21</f>
        <v>1173998</v>
      </c>
      <c r="F21" s="49">
        <v>1102268</v>
      </c>
      <c r="G21" s="62"/>
      <c r="H21" s="63"/>
      <c r="I21" s="64"/>
      <c r="J21" s="49">
        <v>25991</v>
      </c>
      <c r="K21" s="62"/>
      <c r="L21" s="63"/>
      <c r="M21" s="49">
        <v>22832</v>
      </c>
      <c r="N21" s="63"/>
      <c r="O21" s="63"/>
      <c r="P21" s="49">
        <v>5</v>
      </c>
      <c r="Q21" s="49">
        <v>45</v>
      </c>
      <c r="R21" s="49">
        <v>10576</v>
      </c>
      <c r="S21" s="49">
        <v>12281</v>
      </c>
      <c r="T21" s="49">
        <v>2952</v>
      </c>
      <c r="U21" s="49">
        <f>V21+W21</f>
        <v>1047</v>
      </c>
      <c r="V21" s="49">
        <v>456</v>
      </c>
      <c r="W21" s="49">
        <v>591</v>
      </c>
      <c r="X21" s="49">
        <v>494</v>
      </c>
      <c r="Y21" s="49">
        <v>4341</v>
      </c>
      <c r="Z21" s="49">
        <v>10016</v>
      </c>
      <c r="AA21" s="50">
        <v>142</v>
      </c>
    </row>
    <row r="22" spans="1:27" ht="13.5">
      <c r="A22" s="1"/>
      <c r="B22" s="1"/>
      <c r="C22" s="4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 ht="14.25" thickBot="1">
      <c r="A23" s="5" t="s">
        <v>36</v>
      </c>
      <c r="B23" s="5"/>
      <c r="C23" s="6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 ht="15" customHeight="1">
      <c r="A24" s="104" t="s">
        <v>43</v>
      </c>
      <c r="B24" s="94" t="s">
        <v>24</v>
      </c>
      <c r="C24" s="95"/>
      <c r="D24" s="65">
        <f>E24+T24+U24+X24+Y24+Z24+AA24</f>
        <v>100.00000000000001</v>
      </c>
      <c r="E24" s="65">
        <f aca="true" t="shared" si="9" ref="E24:AA24">E7/$D7*100</f>
        <v>99.00912106135988</v>
      </c>
      <c r="F24" s="66">
        <f t="shared" si="9"/>
        <v>93.22553897180764</v>
      </c>
      <c r="G24" s="66">
        <f t="shared" si="9"/>
        <v>0.7960199004975124</v>
      </c>
      <c r="H24" s="66">
        <f t="shared" si="9"/>
        <v>53.934494195688224</v>
      </c>
      <c r="I24" s="66">
        <f t="shared" si="9"/>
        <v>38.495024875621894</v>
      </c>
      <c r="J24" s="66">
        <f t="shared" si="9"/>
        <v>1.9776119402985075</v>
      </c>
      <c r="K24" s="66">
        <f t="shared" si="9"/>
        <v>1.8242122719734661</v>
      </c>
      <c r="L24" s="66">
        <f t="shared" si="9"/>
        <v>0.15339966832504145</v>
      </c>
      <c r="M24" s="66">
        <f t="shared" si="9"/>
        <v>2.1434494195688223</v>
      </c>
      <c r="N24" s="66">
        <f t="shared" si="9"/>
        <v>0.19071310116086237</v>
      </c>
      <c r="O24" s="66">
        <f t="shared" si="9"/>
        <v>1.95273631840796</v>
      </c>
      <c r="P24" s="66">
        <f t="shared" si="9"/>
        <v>0</v>
      </c>
      <c r="Q24" s="66">
        <f t="shared" si="9"/>
        <v>0</v>
      </c>
      <c r="R24" s="66">
        <f t="shared" si="9"/>
        <v>0.4809286898839138</v>
      </c>
      <c r="S24" s="66">
        <f t="shared" si="9"/>
        <v>1.181592039800995</v>
      </c>
      <c r="T24" s="66">
        <f t="shared" si="9"/>
        <v>0.06633499170812604</v>
      </c>
      <c r="U24" s="66">
        <f t="shared" si="9"/>
        <v>0.0912106135986733</v>
      </c>
      <c r="V24" s="66">
        <f t="shared" si="9"/>
        <v>0.01658374792703151</v>
      </c>
      <c r="W24" s="66">
        <f t="shared" si="9"/>
        <v>0.0746268656716418</v>
      </c>
      <c r="X24" s="66">
        <f t="shared" si="9"/>
        <v>0</v>
      </c>
      <c r="Y24" s="66">
        <f t="shared" si="9"/>
        <v>0.22388059701492538</v>
      </c>
      <c r="Z24" s="66">
        <f t="shared" si="9"/>
        <v>0.6053067993366501</v>
      </c>
      <c r="AA24" s="67">
        <f t="shared" si="9"/>
        <v>0.0041459369817578775</v>
      </c>
    </row>
    <row r="25" spans="1:27" ht="13.5" customHeight="1">
      <c r="A25" s="105"/>
      <c r="B25" s="102" t="s">
        <v>25</v>
      </c>
      <c r="C25" s="103"/>
      <c r="D25" s="68">
        <f>E25+T25+U25+X25+Y25+Z25+AA25</f>
        <v>100.00000000000001</v>
      </c>
      <c r="E25" s="69">
        <f aca="true" t="shared" si="10" ref="E25:AA25">E8/$D8*100</f>
        <v>98.90840056953014</v>
      </c>
      <c r="F25" s="70">
        <f t="shared" si="10"/>
        <v>92.3920265780731</v>
      </c>
      <c r="G25" s="70">
        <f t="shared" si="10"/>
        <v>0.16611295681063123</v>
      </c>
      <c r="H25" s="70">
        <f t="shared" si="10"/>
        <v>61.23872804935928</v>
      </c>
      <c r="I25" s="70">
        <f t="shared" si="10"/>
        <v>30.98718557190318</v>
      </c>
      <c r="J25" s="70">
        <f t="shared" si="10"/>
        <v>2.2448979591836733</v>
      </c>
      <c r="K25" s="70">
        <f t="shared" si="10"/>
        <v>2.069292833412435</v>
      </c>
      <c r="L25" s="70">
        <f t="shared" si="10"/>
        <v>0.1756051257712387</v>
      </c>
      <c r="M25" s="70">
        <f t="shared" si="10"/>
        <v>2.401518747033697</v>
      </c>
      <c r="N25" s="70">
        <f t="shared" si="10"/>
        <v>0.20882771713336498</v>
      </c>
      <c r="O25" s="70">
        <f t="shared" si="10"/>
        <v>2.1926910299003324</v>
      </c>
      <c r="P25" s="70">
        <f t="shared" si="10"/>
        <v>0</v>
      </c>
      <c r="Q25" s="70">
        <f t="shared" si="10"/>
        <v>0</v>
      </c>
      <c r="R25" s="70">
        <f t="shared" si="10"/>
        <v>0.5457997152349312</v>
      </c>
      <c r="S25" s="70">
        <f t="shared" si="10"/>
        <v>1.324157570004746</v>
      </c>
      <c r="T25" s="70">
        <f t="shared" si="10"/>
        <v>0.0664451827242525</v>
      </c>
      <c r="U25" s="70">
        <f t="shared" si="10"/>
        <v>0.10441385856668249</v>
      </c>
      <c r="V25" s="70">
        <f t="shared" si="10"/>
        <v>0.018984337921214997</v>
      </c>
      <c r="W25" s="70">
        <f t="shared" si="10"/>
        <v>0.0854295206454675</v>
      </c>
      <c r="X25" s="70">
        <f t="shared" si="10"/>
        <v>0</v>
      </c>
      <c r="Y25" s="70">
        <f t="shared" si="10"/>
        <v>0.2515424774560987</v>
      </c>
      <c r="Z25" s="70">
        <f t="shared" si="10"/>
        <v>0.6691979117228287</v>
      </c>
      <c r="AA25" s="71">
        <f t="shared" si="10"/>
        <v>0</v>
      </c>
    </row>
    <row r="26" spans="1:27" ht="13.5">
      <c r="A26" s="105"/>
      <c r="B26" s="92" t="s">
        <v>26</v>
      </c>
      <c r="C26" s="93"/>
      <c r="D26" s="68">
        <f aca="true" t="shared" si="11" ref="D26:D38">E26+T26+U26+X26+Y26+Z26+AA26</f>
        <v>99.99999999999999</v>
      </c>
      <c r="E26" s="69">
        <f aca="true" t="shared" si="12" ref="E26:AA26">E9/$D9*100</f>
        <v>98.8718542088516</v>
      </c>
      <c r="F26" s="70">
        <f t="shared" si="12"/>
        <v>91.43766271333527</v>
      </c>
      <c r="G26" s="70">
        <f t="shared" si="12"/>
        <v>0.09642271719217048</v>
      </c>
      <c r="H26" s="70">
        <f t="shared" si="12"/>
        <v>54.24742069231511</v>
      </c>
      <c r="I26" s="70">
        <f t="shared" si="12"/>
        <v>37.09381930382798</v>
      </c>
      <c r="J26" s="70">
        <f t="shared" si="12"/>
        <v>2.7191206248192072</v>
      </c>
      <c r="K26" s="70">
        <f t="shared" si="12"/>
        <v>2.439494744961913</v>
      </c>
      <c r="L26" s="70">
        <f t="shared" si="12"/>
        <v>0.27962587985729437</v>
      </c>
      <c r="M26" s="70">
        <f t="shared" si="12"/>
        <v>2.815543342011378</v>
      </c>
      <c r="N26" s="70">
        <f t="shared" si="12"/>
        <v>0.21212997782277507</v>
      </c>
      <c r="O26" s="70">
        <f t="shared" si="12"/>
        <v>2.6034133641886026</v>
      </c>
      <c r="P26" s="70">
        <f t="shared" si="12"/>
        <v>0</v>
      </c>
      <c r="Q26" s="70">
        <f t="shared" si="12"/>
        <v>0</v>
      </c>
      <c r="R26" s="70">
        <f t="shared" si="12"/>
        <v>0.34712178189181375</v>
      </c>
      <c r="S26" s="70">
        <f t="shared" si="12"/>
        <v>1.5524057467939447</v>
      </c>
      <c r="T26" s="70">
        <f t="shared" si="12"/>
        <v>0.03856908687686819</v>
      </c>
      <c r="U26" s="72">
        <f t="shared" si="12"/>
        <v>0.10606498891138753</v>
      </c>
      <c r="V26" s="70">
        <f t="shared" si="12"/>
        <v>0.02892681515765114</v>
      </c>
      <c r="W26" s="70">
        <f t="shared" si="12"/>
        <v>0.07713817375373638</v>
      </c>
      <c r="X26" s="70">
        <f t="shared" si="12"/>
        <v>0</v>
      </c>
      <c r="Y26" s="70">
        <f t="shared" si="12"/>
        <v>0.20248770610355799</v>
      </c>
      <c r="Z26" s="70">
        <f t="shared" si="12"/>
        <v>0.7810240092565809</v>
      </c>
      <c r="AA26" s="71">
        <f t="shared" si="12"/>
        <v>0</v>
      </c>
    </row>
    <row r="27" spans="1:27" ht="13.5" customHeight="1">
      <c r="A27" s="105"/>
      <c r="B27" s="102" t="s">
        <v>27</v>
      </c>
      <c r="C27" s="103"/>
      <c r="D27" s="68">
        <f t="shared" si="11"/>
        <v>99.99999999999999</v>
      </c>
      <c r="E27" s="73">
        <f aca="true" t="shared" si="13" ref="E27:AA27">E10/$D10*100</f>
        <v>98.94382652584353</v>
      </c>
      <c r="F27" s="70">
        <f t="shared" si="13"/>
        <v>93.31713244228432</v>
      </c>
      <c r="G27" s="70">
        <f t="shared" si="13"/>
        <v>0.23366669782222638</v>
      </c>
      <c r="H27" s="70">
        <f t="shared" si="13"/>
        <v>68.01570240209365</v>
      </c>
      <c r="I27" s="70">
        <f t="shared" si="13"/>
        <v>25.067763342368444</v>
      </c>
      <c r="J27" s="70">
        <f t="shared" si="13"/>
        <v>1.7852135713618096</v>
      </c>
      <c r="K27" s="70">
        <f t="shared" si="13"/>
        <v>1.7104402280586972</v>
      </c>
      <c r="L27" s="70">
        <f t="shared" si="13"/>
        <v>0.07477334330311244</v>
      </c>
      <c r="M27" s="70">
        <f t="shared" si="13"/>
        <v>2.0001869333582576</v>
      </c>
      <c r="N27" s="70">
        <f t="shared" si="13"/>
        <v>0.20562669408355919</v>
      </c>
      <c r="O27" s="70">
        <f t="shared" si="13"/>
        <v>1.7945602392746987</v>
      </c>
      <c r="P27" s="70">
        <f t="shared" si="13"/>
        <v>0</v>
      </c>
      <c r="Q27" s="70">
        <f t="shared" si="13"/>
        <v>0</v>
      </c>
      <c r="R27" s="70">
        <f t="shared" si="13"/>
        <v>0.7383867651182353</v>
      </c>
      <c r="S27" s="70">
        <f t="shared" si="13"/>
        <v>1.1029068137209086</v>
      </c>
      <c r="T27" s="70">
        <f t="shared" si="13"/>
        <v>0.09346667912889055</v>
      </c>
      <c r="U27" s="70">
        <f t="shared" si="13"/>
        <v>0.10281334704177959</v>
      </c>
      <c r="V27" s="70">
        <f t="shared" si="13"/>
        <v>0.009346667912889055</v>
      </c>
      <c r="W27" s="70">
        <f t="shared" si="13"/>
        <v>0.09346667912889055</v>
      </c>
      <c r="X27" s="70">
        <f t="shared" si="13"/>
        <v>0</v>
      </c>
      <c r="Y27" s="70">
        <f t="shared" si="13"/>
        <v>0.2990933732124498</v>
      </c>
      <c r="Z27" s="70">
        <f t="shared" si="13"/>
        <v>0.5608000747733433</v>
      </c>
      <c r="AA27" s="71">
        <f t="shared" si="13"/>
        <v>0</v>
      </c>
    </row>
    <row r="28" spans="1:27" ht="13.5">
      <c r="A28" s="105"/>
      <c r="B28" s="100" t="s">
        <v>28</v>
      </c>
      <c r="C28" s="101"/>
      <c r="D28" s="74">
        <f t="shared" si="11"/>
        <v>100</v>
      </c>
      <c r="E28" s="75">
        <f aca="true" t="shared" si="14" ref="E28:AA38">E11/$D11*100</f>
        <v>100</v>
      </c>
      <c r="F28" s="76">
        <f t="shared" si="14"/>
        <v>100</v>
      </c>
      <c r="G28" s="76">
        <f t="shared" si="14"/>
        <v>0</v>
      </c>
      <c r="H28" s="76">
        <f t="shared" si="14"/>
        <v>99.16666666666667</v>
      </c>
      <c r="I28" s="76">
        <f t="shared" si="14"/>
        <v>0.8333333333333334</v>
      </c>
      <c r="J28" s="76">
        <f t="shared" si="14"/>
        <v>0</v>
      </c>
      <c r="K28" s="76">
        <f t="shared" si="14"/>
        <v>0</v>
      </c>
      <c r="L28" s="76">
        <f t="shared" si="14"/>
        <v>0</v>
      </c>
      <c r="M28" s="76">
        <f t="shared" si="14"/>
        <v>0</v>
      </c>
      <c r="N28" s="76">
        <f t="shared" si="14"/>
        <v>0</v>
      </c>
      <c r="O28" s="76">
        <f t="shared" si="14"/>
        <v>0</v>
      </c>
      <c r="P28" s="76">
        <f t="shared" si="14"/>
        <v>0</v>
      </c>
      <c r="Q28" s="76">
        <f t="shared" si="14"/>
        <v>0</v>
      </c>
      <c r="R28" s="76">
        <f t="shared" si="14"/>
        <v>0</v>
      </c>
      <c r="S28" s="76">
        <f t="shared" si="14"/>
        <v>0</v>
      </c>
      <c r="T28" s="76">
        <f t="shared" si="14"/>
        <v>0</v>
      </c>
      <c r="U28" s="76">
        <f t="shared" si="14"/>
        <v>0</v>
      </c>
      <c r="V28" s="76">
        <f t="shared" si="14"/>
        <v>0</v>
      </c>
      <c r="W28" s="76">
        <f t="shared" si="14"/>
        <v>0</v>
      </c>
      <c r="X28" s="76">
        <f t="shared" si="14"/>
        <v>0</v>
      </c>
      <c r="Y28" s="76">
        <f t="shared" si="14"/>
        <v>0</v>
      </c>
      <c r="Z28" s="76">
        <f t="shared" si="14"/>
        <v>0</v>
      </c>
      <c r="AA28" s="77">
        <f t="shared" si="14"/>
        <v>0</v>
      </c>
    </row>
    <row r="29" spans="1:27" ht="13.5">
      <c r="A29" s="105"/>
      <c r="B29" s="92" t="s">
        <v>29</v>
      </c>
      <c r="C29" s="93"/>
      <c r="D29" s="68">
        <f t="shared" si="11"/>
        <v>100</v>
      </c>
      <c r="E29" s="69">
        <f t="shared" si="14"/>
        <v>99.47169811320755</v>
      </c>
      <c r="F29" s="70">
        <f t="shared" si="14"/>
        <v>94.0377358490566</v>
      </c>
      <c r="G29" s="70">
        <f t="shared" si="14"/>
        <v>0.1509433962264151</v>
      </c>
      <c r="H29" s="70">
        <f t="shared" si="14"/>
        <v>63.32075471698113</v>
      </c>
      <c r="I29" s="70">
        <f t="shared" si="14"/>
        <v>30.566037735849054</v>
      </c>
      <c r="J29" s="70">
        <f t="shared" si="14"/>
        <v>1.5849056603773584</v>
      </c>
      <c r="K29" s="70">
        <f t="shared" si="14"/>
        <v>1.509433962264151</v>
      </c>
      <c r="L29" s="70">
        <f t="shared" si="14"/>
        <v>0.07547169811320754</v>
      </c>
      <c r="M29" s="70">
        <f t="shared" si="14"/>
        <v>2.339622641509434</v>
      </c>
      <c r="N29" s="70">
        <f t="shared" si="14"/>
        <v>0</v>
      </c>
      <c r="O29" s="70">
        <f t="shared" si="14"/>
        <v>2.339622641509434</v>
      </c>
      <c r="P29" s="70">
        <f t="shared" si="14"/>
        <v>0</v>
      </c>
      <c r="Q29" s="70">
        <f t="shared" si="14"/>
        <v>0</v>
      </c>
      <c r="R29" s="70">
        <f t="shared" si="14"/>
        <v>0.1509433962264151</v>
      </c>
      <c r="S29" s="70">
        <f t="shared" si="14"/>
        <v>1.3584905660377358</v>
      </c>
      <c r="T29" s="70">
        <f t="shared" si="14"/>
        <v>0.1509433962264151</v>
      </c>
      <c r="U29" s="70">
        <f t="shared" si="14"/>
        <v>0</v>
      </c>
      <c r="V29" s="70">
        <f t="shared" si="14"/>
        <v>0</v>
      </c>
      <c r="W29" s="70">
        <f t="shared" si="14"/>
        <v>0</v>
      </c>
      <c r="X29" s="70">
        <f t="shared" si="14"/>
        <v>0</v>
      </c>
      <c r="Y29" s="70">
        <f t="shared" si="14"/>
        <v>0.22641509433962265</v>
      </c>
      <c r="Z29" s="70">
        <f t="shared" si="14"/>
        <v>0.1509433962264151</v>
      </c>
      <c r="AA29" s="71">
        <f t="shared" si="14"/>
        <v>0</v>
      </c>
    </row>
    <row r="30" spans="1:27" ht="13.5">
      <c r="A30" s="105"/>
      <c r="B30" s="92" t="s">
        <v>30</v>
      </c>
      <c r="C30" s="93"/>
      <c r="D30" s="68">
        <f t="shared" si="11"/>
        <v>100</v>
      </c>
      <c r="E30" s="69">
        <f t="shared" si="14"/>
        <v>98.59239895435351</v>
      </c>
      <c r="F30" s="70">
        <f t="shared" si="14"/>
        <v>92.37884576714256</v>
      </c>
      <c r="G30" s="70">
        <f t="shared" si="14"/>
        <v>0.4624974864267042</v>
      </c>
      <c r="H30" s="70">
        <f t="shared" si="14"/>
        <v>66.90126684094109</v>
      </c>
      <c r="I30" s="70">
        <f t="shared" si="14"/>
        <v>25.015081439774782</v>
      </c>
      <c r="J30" s="70">
        <f t="shared" si="14"/>
        <v>1.6489040820430325</v>
      </c>
      <c r="K30" s="70">
        <f t="shared" si="14"/>
        <v>1.5885783229438972</v>
      </c>
      <c r="L30" s="70">
        <f t="shared" si="14"/>
        <v>0.06032575909913533</v>
      </c>
      <c r="M30" s="70">
        <f t="shared" si="14"/>
        <v>2.774984918560225</v>
      </c>
      <c r="N30" s="70">
        <f t="shared" si="14"/>
        <v>0.2614116227629198</v>
      </c>
      <c r="O30" s="70">
        <f t="shared" si="14"/>
        <v>2.513573295797306</v>
      </c>
      <c r="P30" s="70">
        <f t="shared" si="14"/>
        <v>0</v>
      </c>
      <c r="Q30" s="70">
        <f t="shared" si="14"/>
        <v>0</v>
      </c>
      <c r="R30" s="70">
        <f t="shared" si="14"/>
        <v>0.7038005228232456</v>
      </c>
      <c r="S30" s="70">
        <f t="shared" si="14"/>
        <v>1.085863663784436</v>
      </c>
      <c r="T30" s="70">
        <f t="shared" si="14"/>
        <v>0.1407601045646491</v>
      </c>
      <c r="U30" s="70">
        <f t="shared" si="14"/>
        <v>0.16086869093102754</v>
      </c>
      <c r="V30" s="70">
        <f t="shared" si="14"/>
        <v>0.020108586366378443</v>
      </c>
      <c r="W30" s="70">
        <f t="shared" si="14"/>
        <v>0.1407601045646491</v>
      </c>
      <c r="X30" s="70">
        <f t="shared" si="14"/>
        <v>0</v>
      </c>
      <c r="Y30" s="70">
        <f t="shared" si="14"/>
        <v>0.4021717273275689</v>
      </c>
      <c r="Z30" s="70">
        <f t="shared" si="14"/>
        <v>0.7038005228232456</v>
      </c>
      <c r="AA30" s="71">
        <f t="shared" si="14"/>
        <v>0</v>
      </c>
    </row>
    <row r="31" spans="1:27" ht="13.5">
      <c r="A31" s="105"/>
      <c r="B31" s="92" t="s">
        <v>31</v>
      </c>
      <c r="C31" s="93"/>
      <c r="D31" s="68">
        <f t="shared" si="11"/>
        <v>100</v>
      </c>
      <c r="E31" s="69">
        <f t="shared" si="14"/>
        <v>99.14728682170542</v>
      </c>
      <c r="F31" s="70">
        <f t="shared" si="14"/>
        <v>94.10852713178295</v>
      </c>
      <c r="G31" s="70">
        <f t="shared" si="14"/>
        <v>0</v>
      </c>
      <c r="H31" s="70">
        <f t="shared" si="14"/>
        <v>65.58139534883722</v>
      </c>
      <c r="I31" s="70">
        <f t="shared" si="14"/>
        <v>28.527131782945737</v>
      </c>
      <c r="J31" s="70">
        <f t="shared" si="14"/>
        <v>1.937984496124031</v>
      </c>
      <c r="K31" s="70">
        <f t="shared" si="14"/>
        <v>1.627906976744186</v>
      </c>
      <c r="L31" s="70">
        <f t="shared" si="14"/>
        <v>0.31007751937984496</v>
      </c>
      <c r="M31" s="70">
        <f t="shared" si="14"/>
        <v>1.1627906976744187</v>
      </c>
      <c r="N31" s="70">
        <f t="shared" si="14"/>
        <v>0.07751937984496124</v>
      </c>
      <c r="O31" s="70">
        <f t="shared" si="14"/>
        <v>1.0852713178294573</v>
      </c>
      <c r="P31" s="70">
        <f t="shared" si="14"/>
        <v>0</v>
      </c>
      <c r="Q31" s="70">
        <f t="shared" si="14"/>
        <v>0</v>
      </c>
      <c r="R31" s="70">
        <f t="shared" si="14"/>
        <v>1.0852713178294573</v>
      </c>
      <c r="S31" s="70">
        <f t="shared" si="14"/>
        <v>0.8527131782945736</v>
      </c>
      <c r="T31" s="70">
        <f t="shared" si="14"/>
        <v>0</v>
      </c>
      <c r="U31" s="70">
        <f t="shared" si="14"/>
        <v>0</v>
      </c>
      <c r="V31" s="70">
        <f t="shared" si="14"/>
        <v>0</v>
      </c>
      <c r="W31" s="70">
        <f t="shared" si="14"/>
        <v>0</v>
      </c>
      <c r="X31" s="70">
        <f t="shared" si="14"/>
        <v>0</v>
      </c>
      <c r="Y31" s="70">
        <f t="shared" si="14"/>
        <v>0.23255813953488372</v>
      </c>
      <c r="Z31" s="70">
        <f t="shared" si="14"/>
        <v>0.6201550387596899</v>
      </c>
      <c r="AA31" s="71">
        <f t="shared" si="14"/>
        <v>0</v>
      </c>
    </row>
    <row r="32" spans="1:27" ht="13.5">
      <c r="A32" s="105"/>
      <c r="B32" s="92" t="s">
        <v>32</v>
      </c>
      <c r="C32" s="93"/>
      <c r="D32" s="68">
        <f t="shared" si="11"/>
        <v>100</v>
      </c>
      <c r="E32" s="69">
        <f t="shared" si="14"/>
        <v>98.96319336443753</v>
      </c>
      <c r="F32" s="70">
        <f t="shared" si="14"/>
        <v>93.51995852773459</v>
      </c>
      <c r="G32" s="70">
        <f t="shared" si="14"/>
        <v>0</v>
      </c>
      <c r="H32" s="70">
        <f t="shared" si="14"/>
        <v>67.80715396578539</v>
      </c>
      <c r="I32" s="70">
        <f t="shared" si="14"/>
        <v>25.7128045619492</v>
      </c>
      <c r="J32" s="70">
        <f t="shared" si="14"/>
        <v>1.9699326075686883</v>
      </c>
      <c r="K32" s="70">
        <f t="shared" si="14"/>
        <v>1.9699326075686883</v>
      </c>
      <c r="L32" s="70">
        <f t="shared" si="14"/>
        <v>0</v>
      </c>
      <c r="M32" s="70">
        <f t="shared" si="14"/>
        <v>0.8812856402280975</v>
      </c>
      <c r="N32" s="70">
        <f t="shared" si="14"/>
        <v>0.36288232244686364</v>
      </c>
      <c r="O32" s="70">
        <f t="shared" si="14"/>
        <v>0.5184033177812338</v>
      </c>
      <c r="P32" s="70">
        <f t="shared" si="14"/>
        <v>0</v>
      </c>
      <c r="Q32" s="70">
        <f t="shared" si="14"/>
        <v>0</v>
      </c>
      <c r="R32" s="70">
        <f t="shared" si="14"/>
        <v>1.1923276308968378</v>
      </c>
      <c r="S32" s="70">
        <f t="shared" si="14"/>
        <v>1.3996889580093312</v>
      </c>
      <c r="T32" s="70">
        <f t="shared" si="14"/>
        <v>0</v>
      </c>
      <c r="U32" s="70">
        <f t="shared" si="14"/>
        <v>0.05184033177812338</v>
      </c>
      <c r="V32" s="70">
        <f t="shared" si="14"/>
        <v>0</v>
      </c>
      <c r="W32" s="70">
        <f t="shared" si="14"/>
        <v>0.05184033177812338</v>
      </c>
      <c r="X32" s="70">
        <f t="shared" si="14"/>
        <v>0</v>
      </c>
      <c r="Y32" s="70">
        <f t="shared" si="14"/>
        <v>0.3110419906687403</v>
      </c>
      <c r="Z32" s="70">
        <f t="shared" si="14"/>
        <v>0.673924313115604</v>
      </c>
      <c r="AA32" s="71">
        <f t="shared" si="14"/>
        <v>0</v>
      </c>
    </row>
    <row r="33" spans="1:27" ht="14.25" thickBot="1">
      <c r="A33" s="105"/>
      <c r="B33" s="111" t="s">
        <v>33</v>
      </c>
      <c r="C33" s="112"/>
      <c r="D33" s="78">
        <f t="shared" si="11"/>
        <v>100</v>
      </c>
      <c r="E33" s="79">
        <f t="shared" si="14"/>
        <v>99.5291902071563</v>
      </c>
      <c r="F33" s="80">
        <f t="shared" si="14"/>
        <v>94.72693032015066</v>
      </c>
      <c r="G33" s="80">
        <f t="shared" si="14"/>
        <v>0</v>
      </c>
      <c r="H33" s="80">
        <f t="shared" si="14"/>
        <v>78.90772128060264</v>
      </c>
      <c r="I33" s="80">
        <f t="shared" si="14"/>
        <v>15.819209039548024</v>
      </c>
      <c r="J33" s="80">
        <f t="shared" si="14"/>
        <v>2.354048964218456</v>
      </c>
      <c r="K33" s="80">
        <f t="shared" si="14"/>
        <v>2.354048964218456</v>
      </c>
      <c r="L33" s="80">
        <f t="shared" si="14"/>
        <v>0</v>
      </c>
      <c r="M33" s="80">
        <f t="shared" si="14"/>
        <v>1.2241054613935969</v>
      </c>
      <c r="N33" s="80">
        <f t="shared" si="14"/>
        <v>0.09416195856873823</v>
      </c>
      <c r="O33" s="80">
        <f t="shared" si="14"/>
        <v>1.1299435028248588</v>
      </c>
      <c r="P33" s="80">
        <f t="shared" si="14"/>
        <v>0</v>
      </c>
      <c r="Q33" s="80">
        <f t="shared" si="14"/>
        <v>0</v>
      </c>
      <c r="R33" s="80">
        <f t="shared" si="14"/>
        <v>0.4708097928436911</v>
      </c>
      <c r="S33" s="80">
        <f t="shared" si="14"/>
        <v>0.7532956685499058</v>
      </c>
      <c r="T33" s="80">
        <f t="shared" si="14"/>
        <v>0.09416195856873823</v>
      </c>
      <c r="U33" s="80">
        <f t="shared" si="14"/>
        <v>0.18832391713747645</v>
      </c>
      <c r="V33" s="80">
        <f t="shared" si="14"/>
        <v>0</v>
      </c>
      <c r="W33" s="80">
        <f t="shared" si="14"/>
        <v>0.18832391713747645</v>
      </c>
      <c r="X33" s="80">
        <f t="shared" si="14"/>
        <v>0</v>
      </c>
      <c r="Y33" s="80">
        <f t="shared" si="14"/>
        <v>0</v>
      </c>
      <c r="Z33" s="80">
        <f t="shared" si="14"/>
        <v>0.18832391713747645</v>
      </c>
      <c r="AA33" s="81">
        <f t="shared" si="14"/>
        <v>0</v>
      </c>
    </row>
    <row r="34" spans="1:27" ht="15" customHeight="1" thickTop="1">
      <c r="A34" s="105"/>
      <c r="B34" s="102" t="s">
        <v>34</v>
      </c>
      <c r="C34" s="103"/>
      <c r="D34" s="68">
        <f t="shared" si="11"/>
        <v>100</v>
      </c>
      <c r="E34" s="69">
        <f t="shared" si="14"/>
        <v>98.4622519150257</v>
      </c>
      <c r="F34" s="70">
        <f t="shared" si="14"/>
        <v>92.04797818367248</v>
      </c>
      <c r="G34" s="82"/>
      <c r="H34" s="82"/>
      <c r="I34" s="82"/>
      <c r="J34" s="70">
        <f t="shared" si="14"/>
        <v>2.1914249712699956</v>
      </c>
      <c r="K34" s="82"/>
      <c r="L34" s="82"/>
      <c r="M34" s="70">
        <f t="shared" si="14"/>
        <v>2.1124405538331925</v>
      </c>
      <c r="N34" s="82"/>
      <c r="O34" s="82"/>
      <c r="P34" s="70">
        <f t="shared" si="14"/>
        <v>0.00018475887119720054</v>
      </c>
      <c r="Q34" s="70">
        <f t="shared" si="14"/>
        <v>0.014965468566973244</v>
      </c>
      <c r="R34" s="70">
        <f t="shared" si="14"/>
        <v>0.95169294553678</v>
      </c>
      <c r="S34" s="70">
        <f t="shared" si="14"/>
        <v>1.1435650332750726</v>
      </c>
      <c r="T34" s="70">
        <f t="shared" si="14"/>
        <v>0.2560757954793199</v>
      </c>
      <c r="U34" s="70">
        <f t="shared" si="14"/>
        <v>0.09367274769698067</v>
      </c>
      <c r="V34" s="70">
        <f t="shared" si="14"/>
        <v>0.03953839843620091</v>
      </c>
      <c r="W34" s="70">
        <f t="shared" si="14"/>
        <v>0.05413434926077976</v>
      </c>
      <c r="X34" s="70">
        <f t="shared" si="14"/>
        <v>0.039907916178595314</v>
      </c>
      <c r="Y34" s="70">
        <f t="shared" si="14"/>
        <v>0.362589284724506</v>
      </c>
      <c r="Z34" s="70">
        <f t="shared" si="14"/>
        <v>0.7740472908806717</v>
      </c>
      <c r="AA34" s="71">
        <f t="shared" si="14"/>
        <v>0.011455050014226434</v>
      </c>
    </row>
    <row r="35" spans="1:27" ht="14.25" customHeight="1" thickBot="1">
      <c r="A35" s="106"/>
      <c r="B35" s="109" t="s">
        <v>35</v>
      </c>
      <c r="C35" s="110"/>
      <c r="D35" s="83">
        <f t="shared" si="11"/>
        <v>100</v>
      </c>
      <c r="E35" s="84">
        <f t="shared" si="14"/>
        <v>98.54077677094392</v>
      </c>
      <c r="F35" s="85">
        <f t="shared" si="14"/>
        <v>92.55573936446014</v>
      </c>
      <c r="G35" s="86"/>
      <c r="H35" s="86"/>
      <c r="I35" s="86"/>
      <c r="J35" s="85">
        <f t="shared" si="14"/>
        <v>2.0275361442757056</v>
      </c>
      <c r="K35" s="86"/>
      <c r="L35" s="86"/>
      <c r="M35" s="85">
        <f t="shared" si="14"/>
        <v>1.9882863684081022</v>
      </c>
      <c r="N35" s="86"/>
      <c r="O35" s="86"/>
      <c r="P35" s="85">
        <f t="shared" si="14"/>
        <v>0.00017028102328678132</v>
      </c>
      <c r="Q35" s="85">
        <f t="shared" si="14"/>
        <v>0.014133324932802852</v>
      </c>
      <c r="R35" s="85">
        <f t="shared" si="14"/>
        <v>0.8961890255583301</v>
      </c>
      <c r="S35" s="85">
        <f t="shared" si="14"/>
        <v>1.058722262285563</v>
      </c>
      <c r="T35" s="85">
        <f t="shared" si="14"/>
        <v>0.2456303760911821</v>
      </c>
      <c r="U35" s="85">
        <f t="shared" si="14"/>
        <v>0.08752444596940562</v>
      </c>
      <c r="V35" s="85">
        <f t="shared" si="14"/>
        <v>0.03669556051830138</v>
      </c>
      <c r="W35" s="85">
        <f t="shared" si="14"/>
        <v>0.05082888545110423</v>
      </c>
      <c r="X35" s="85">
        <f t="shared" si="14"/>
        <v>0.03695098205323155</v>
      </c>
      <c r="Y35" s="85">
        <f t="shared" si="14"/>
        <v>0.3348576322934555</v>
      </c>
      <c r="Z35" s="85">
        <f t="shared" si="14"/>
        <v>0.7425955425536535</v>
      </c>
      <c r="AA35" s="87">
        <f t="shared" si="14"/>
        <v>0.011664250095144522</v>
      </c>
    </row>
    <row r="36" spans="1:27" ht="15" customHeight="1">
      <c r="A36" s="104" t="s">
        <v>42</v>
      </c>
      <c r="B36" s="94" t="s">
        <v>24</v>
      </c>
      <c r="C36" s="95"/>
      <c r="D36" s="88">
        <f t="shared" si="11"/>
        <v>100</v>
      </c>
      <c r="E36" s="65">
        <f t="shared" si="14"/>
        <v>98.89581550747667</v>
      </c>
      <c r="F36" s="66">
        <f t="shared" si="14"/>
        <v>93.34637167420445</v>
      </c>
      <c r="G36" s="66">
        <f t="shared" si="14"/>
        <v>0.7863749337896752</v>
      </c>
      <c r="H36" s="66">
        <f t="shared" si="14"/>
        <v>54.12541254125413</v>
      </c>
      <c r="I36" s="66">
        <f t="shared" si="14"/>
        <v>38.43458419916065</v>
      </c>
      <c r="J36" s="66">
        <f t="shared" si="14"/>
        <v>1.72758016542395</v>
      </c>
      <c r="K36" s="66">
        <f t="shared" si="14"/>
        <v>1.5605264230126716</v>
      </c>
      <c r="L36" s="66">
        <f t="shared" si="14"/>
        <v>0.16705374241127818</v>
      </c>
      <c r="M36" s="66">
        <f t="shared" si="14"/>
        <v>2.16762416982439</v>
      </c>
      <c r="N36" s="66">
        <f t="shared" si="14"/>
        <v>0.23224544676689893</v>
      </c>
      <c r="O36" s="66">
        <f t="shared" si="14"/>
        <v>1.935378723057491</v>
      </c>
      <c r="P36" s="66">
        <f t="shared" si="14"/>
        <v>0</v>
      </c>
      <c r="Q36" s="66">
        <f t="shared" si="14"/>
        <v>0</v>
      </c>
      <c r="R36" s="66">
        <f t="shared" si="14"/>
        <v>0.46856537505602414</v>
      </c>
      <c r="S36" s="66">
        <f t="shared" si="14"/>
        <v>1.1856741229678522</v>
      </c>
      <c r="T36" s="66">
        <f t="shared" si="14"/>
        <v>0.07334066740007333</v>
      </c>
      <c r="U36" s="66">
        <f t="shared" si="14"/>
        <v>0.08963859348897853</v>
      </c>
      <c r="V36" s="66">
        <f t="shared" si="14"/>
        <v>0.020372407611131484</v>
      </c>
      <c r="W36" s="66">
        <f t="shared" si="14"/>
        <v>0.06926618587784704</v>
      </c>
      <c r="X36" s="66">
        <f t="shared" si="14"/>
        <v>0.0040744815222262965</v>
      </c>
      <c r="Y36" s="66">
        <f t="shared" si="14"/>
        <v>0.2485433728558041</v>
      </c>
      <c r="Z36" s="66">
        <f t="shared" si="14"/>
        <v>0.6885873772562442</v>
      </c>
      <c r="AA36" s="67">
        <f t="shared" si="14"/>
        <v>0</v>
      </c>
    </row>
    <row r="37" spans="1:27" ht="13.5" customHeight="1">
      <c r="A37" s="105"/>
      <c r="B37" s="102" t="s">
        <v>34</v>
      </c>
      <c r="C37" s="103"/>
      <c r="D37" s="68">
        <f t="shared" si="11"/>
        <v>100.00000000000001</v>
      </c>
      <c r="E37" s="69">
        <f>E20/$D20*100</f>
        <v>98.31633994539432</v>
      </c>
      <c r="F37" s="70">
        <f>F20/$D20*100</f>
        <v>91.86546367976068</v>
      </c>
      <c r="G37" s="82"/>
      <c r="H37" s="82"/>
      <c r="I37" s="82"/>
      <c r="J37" s="70">
        <f>J20/$D20*100</f>
        <v>2.3559049559069574</v>
      </c>
      <c r="K37" s="82"/>
      <c r="L37" s="82"/>
      <c r="M37" s="70">
        <f>M20/$D20*100</f>
        <v>2.036568157481261</v>
      </c>
      <c r="N37" s="82"/>
      <c r="O37" s="82"/>
      <c r="P37" s="70">
        <f t="shared" si="14"/>
        <v>0.00045489572425312945</v>
      </c>
      <c r="Q37" s="70">
        <f t="shared" si="14"/>
        <v>0.0037301449388756616</v>
      </c>
      <c r="R37" s="70">
        <f t="shared" si="14"/>
        <v>0.9424529615076336</v>
      </c>
      <c r="S37" s="70">
        <f t="shared" si="14"/>
        <v>1.1117651500746484</v>
      </c>
      <c r="T37" s="70">
        <f t="shared" si="14"/>
        <v>0.25856272966547883</v>
      </c>
      <c r="U37" s="70">
        <f t="shared" si="14"/>
        <v>0.09334460261674216</v>
      </c>
      <c r="V37" s="70">
        <f t="shared" si="14"/>
        <v>0.04030376116882727</v>
      </c>
      <c r="W37" s="70">
        <f t="shared" si="14"/>
        <v>0.05304084144791489</v>
      </c>
      <c r="X37" s="70">
        <f t="shared" si="14"/>
        <v>0.04494369755620919</v>
      </c>
      <c r="Y37" s="70">
        <f t="shared" si="14"/>
        <v>0.394212634637762</v>
      </c>
      <c r="Z37" s="70">
        <f t="shared" si="14"/>
        <v>0.881314976168013</v>
      </c>
      <c r="AA37" s="71">
        <f t="shared" si="14"/>
        <v>0.01128141396147761</v>
      </c>
    </row>
    <row r="38" spans="1:27" ht="14.25" customHeight="1" thickBot="1">
      <c r="A38" s="106"/>
      <c r="B38" s="109" t="s">
        <v>35</v>
      </c>
      <c r="C38" s="110"/>
      <c r="D38" s="83">
        <f t="shared" si="11"/>
        <v>100</v>
      </c>
      <c r="E38" s="84">
        <f>E21/$D21*100</f>
        <v>98.40803359625814</v>
      </c>
      <c r="F38" s="85">
        <f>F21/$D21*100</f>
        <v>92.39540985255535</v>
      </c>
      <c r="G38" s="86"/>
      <c r="H38" s="86"/>
      <c r="I38" s="86"/>
      <c r="J38" s="85">
        <f>J21/$D21*100</f>
        <v>2.1786435762244443</v>
      </c>
      <c r="K38" s="86"/>
      <c r="L38" s="86"/>
      <c r="M38" s="85">
        <f>M21/$D21*100</f>
        <v>1.9138467212633803</v>
      </c>
      <c r="N38" s="86"/>
      <c r="O38" s="86"/>
      <c r="P38" s="85">
        <f t="shared" si="14"/>
        <v>0.0004191149967728145</v>
      </c>
      <c r="Q38" s="85">
        <f t="shared" si="14"/>
        <v>0.0037720349709553305</v>
      </c>
      <c r="R38" s="85">
        <f t="shared" si="14"/>
        <v>0.8865120411738573</v>
      </c>
      <c r="S38" s="85">
        <f t="shared" si="14"/>
        <v>1.029430255073387</v>
      </c>
      <c r="T38" s="85">
        <f t="shared" si="14"/>
        <v>0.2474454940946697</v>
      </c>
      <c r="U38" s="85">
        <f t="shared" si="14"/>
        <v>0.08776268032422736</v>
      </c>
      <c r="V38" s="85">
        <f t="shared" si="14"/>
        <v>0.03822328770568068</v>
      </c>
      <c r="W38" s="85">
        <f t="shared" si="14"/>
        <v>0.049539392618546674</v>
      </c>
      <c r="X38" s="85">
        <f t="shared" si="14"/>
        <v>0.041408561681154074</v>
      </c>
      <c r="Y38" s="85">
        <f t="shared" si="14"/>
        <v>0.36387564019815755</v>
      </c>
      <c r="Z38" s="85">
        <f t="shared" si="14"/>
        <v>0.8395711615353021</v>
      </c>
      <c r="AA38" s="87">
        <f t="shared" si="14"/>
        <v>0.011902865908347932</v>
      </c>
    </row>
    <row r="39" spans="1:27" ht="13.5">
      <c r="A39" s="1"/>
      <c r="B39" s="1"/>
      <c r="C39" s="7"/>
      <c r="D39" s="7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4" ht="13.5">
      <c r="A40" s="8" t="s">
        <v>37</v>
      </c>
      <c r="B40" s="9"/>
      <c r="C40" s="10" t="s">
        <v>38</v>
      </c>
      <c r="D40" s="11"/>
    </row>
    <row r="41" spans="2:4" s="8" customFormat="1" ht="13.5">
      <c r="B41" s="12" t="s">
        <v>47</v>
      </c>
      <c r="D41" s="12"/>
    </row>
    <row r="42" spans="2:5" ht="13.5">
      <c r="B42" s="12"/>
      <c r="C42" s="11"/>
      <c r="D42" s="11"/>
      <c r="E42" s="11"/>
    </row>
    <row r="43" spans="3:4" ht="13.5">
      <c r="C43" s="11"/>
      <c r="D43" s="11"/>
    </row>
    <row r="44" spans="3:4" ht="13.5">
      <c r="C44" s="11"/>
      <c r="D44" s="11"/>
    </row>
    <row r="45" spans="3:4" ht="13.5">
      <c r="C45" s="11"/>
      <c r="D45" s="11"/>
    </row>
    <row r="46" spans="3:4" ht="13.5">
      <c r="C46" s="11"/>
      <c r="D46" s="11"/>
    </row>
    <row r="47" spans="3:4" ht="13.5">
      <c r="C47" s="11"/>
      <c r="D47" s="11"/>
    </row>
    <row r="48" spans="3:4" ht="13.5">
      <c r="C48" s="11"/>
      <c r="D48" s="11"/>
    </row>
    <row r="49" spans="3:4" ht="13.5">
      <c r="C49" s="11"/>
      <c r="D49" s="11"/>
    </row>
    <row r="50" spans="3:4" ht="13.5">
      <c r="C50" s="11"/>
      <c r="D50" s="11"/>
    </row>
    <row r="51" spans="3:4" ht="13.5">
      <c r="C51" s="11"/>
      <c r="D51" s="11"/>
    </row>
    <row r="52" spans="3:4" ht="13.5">
      <c r="C52" s="11"/>
      <c r="D52" s="11"/>
    </row>
    <row r="53" spans="3:4" ht="13.5">
      <c r="C53" s="11"/>
      <c r="D53" s="11"/>
    </row>
    <row r="54" spans="3:4" ht="13.5">
      <c r="C54" s="11"/>
      <c r="D54" s="11"/>
    </row>
    <row r="55" spans="3:4" ht="13.5">
      <c r="C55" s="11"/>
      <c r="D55" s="11"/>
    </row>
    <row r="56" spans="3:4" ht="13.5">
      <c r="C56" s="11"/>
      <c r="D56" s="11"/>
    </row>
    <row r="57" spans="3:4" ht="13.5">
      <c r="C57" s="11"/>
      <c r="D57" s="11"/>
    </row>
    <row r="58" spans="3:4" ht="13.5">
      <c r="C58" s="11"/>
      <c r="D58" s="11"/>
    </row>
    <row r="59" spans="3:4" ht="13.5">
      <c r="C59" s="11"/>
      <c r="D59" s="11"/>
    </row>
    <row r="60" spans="3:4" ht="13.5">
      <c r="C60" s="11"/>
      <c r="D60" s="11"/>
    </row>
    <row r="61" spans="3:4" ht="13.5">
      <c r="C61" s="11"/>
      <c r="D61" s="11"/>
    </row>
    <row r="62" spans="3:4" ht="13.5">
      <c r="C62" s="11"/>
      <c r="D62" s="11"/>
    </row>
    <row r="63" spans="3:4" ht="13.5">
      <c r="C63" s="11"/>
      <c r="D63" s="11"/>
    </row>
    <row r="64" spans="3:4" ht="13.5">
      <c r="C64" s="11"/>
      <c r="D64" s="11"/>
    </row>
    <row r="65" spans="3:4" ht="13.5">
      <c r="C65" s="11"/>
      <c r="D65" s="11"/>
    </row>
    <row r="66" spans="3:4" ht="13.5">
      <c r="C66" s="11"/>
      <c r="D66" s="11"/>
    </row>
    <row r="67" spans="3:4" ht="13.5">
      <c r="C67" s="11"/>
      <c r="D67" s="11"/>
    </row>
    <row r="68" spans="3:4" ht="13.5">
      <c r="C68" s="11"/>
      <c r="D68" s="11"/>
    </row>
    <row r="69" spans="3:4" ht="13.5">
      <c r="C69" s="11"/>
      <c r="D69" s="11"/>
    </row>
    <row r="70" spans="3:4" ht="13.5">
      <c r="C70" s="11"/>
      <c r="D70" s="11"/>
    </row>
    <row r="71" spans="3:4" ht="13.5">
      <c r="C71" s="11"/>
      <c r="D71" s="11"/>
    </row>
    <row r="72" spans="3:4" ht="13.5">
      <c r="C72" s="11"/>
      <c r="D72" s="11"/>
    </row>
    <row r="73" spans="3:4" ht="13.5">
      <c r="C73" s="11"/>
      <c r="D73" s="11"/>
    </row>
    <row r="74" spans="3:4" ht="13.5">
      <c r="C74" s="11"/>
      <c r="D74" s="11"/>
    </row>
    <row r="75" spans="3:4" ht="13.5">
      <c r="C75" s="11"/>
      <c r="D75" s="11"/>
    </row>
    <row r="76" spans="3:4" ht="13.5">
      <c r="C76" s="11"/>
      <c r="D76" s="11"/>
    </row>
    <row r="77" spans="3:4" ht="13.5">
      <c r="C77" s="11"/>
      <c r="D77" s="11"/>
    </row>
    <row r="78" spans="3:4" ht="13.5">
      <c r="C78" s="11"/>
      <c r="D78" s="11"/>
    </row>
    <row r="79" spans="3:4" ht="13.5">
      <c r="C79" s="11"/>
      <c r="D79" s="11"/>
    </row>
    <row r="80" spans="3:4" ht="13.5">
      <c r="C80" s="11"/>
      <c r="D80" s="11"/>
    </row>
    <row r="81" spans="3:4" ht="13.5">
      <c r="C81" s="11"/>
      <c r="D81" s="11"/>
    </row>
    <row r="82" spans="3:4" ht="13.5">
      <c r="C82" s="11"/>
      <c r="D82" s="11"/>
    </row>
    <row r="83" spans="3:4" ht="13.5">
      <c r="C83" s="11"/>
      <c r="D83" s="11"/>
    </row>
    <row r="84" spans="3:4" ht="13.5">
      <c r="C84" s="11"/>
      <c r="D84" s="11"/>
    </row>
    <row r="85" spans="3:4" ht="13.5">
      <c r="C85" s="11"/>
      <c r="D85" s="11"/>
    </row>
    <row r="86" spans="3:4" ht="13.5">
      <c r="C86" s="11"/>
      <c r="D86" s="11"/>
    </row>
    <row r="87" spans="3:4" ht="13.5">
      <c r="C87" s="11"/>
      <c r="D87" s="11"/>
    </row>
    <row r="88" spans="3:4" ht="13.5">
      <c r="C88" s="11"/>
      <c r="D88" s="11"/>
    </row>
    <row r="89" spans="3:4" ht="13.5">
      <c r="C89" s="11"/>
      <c r="D89" s="11"/>
    </row>
    <row r="90" spans="3:4" ht="13.5">
      <c r="C90" s="11"/>
      <c r="D90" s="11"/>
    </row>
    <row r="91" spans="3:4" ht="13.5">
      <c r="C91" s="11"/>
      <c r="D91" s="11"/>
    </row>
    <row r="92" spans="3:4" ht="13.5">
      <c r="C92" s="11"/>
      <c r="D92" s="11"/>
    </row>
    <row r="93" spans="3:4" ht="13.5">
      <c r="C93" s="11"/>
      <c r="D93" s="11"/>
    </row>
    <row r="94" spans="3:4" ht="13.5">
      <c r="C94" s="11"/>
      <c r="D94" s="11"/>
    </row>
    <row r="95" spans="3:4" ht="13.5">
      <c r="C95" s="11"/>
      <c r="D95" s="11"/>
    </row>
    <row r="96" spans="3:4" ht="13.5">
      <c r="C96" s="11"/>
      <c r="D96" s="11"/>
    </row>
    <row r="97" spans="3:4" ht="13.5">
      <c r="C97" s="11"/>
      <c r="D97" s="11"/>
    </row>
    <row r="98" spans="3:4" ht="13.5">
      <c r="C98" s="11"/>
      <c r="D98" s="11"/>
    </row>
    <row r="99" spans="3:4" ht="13.5">
      <c r="C99" s="11"/>
      <c r="D99" s="11"/>
    </row>
  </sheetData>
  <sheetProtection/>
  <mergeCells count="56">
    <mergeCell ref="Y1:AA1"/>
    <mergeCell ref="A3:C6"/>
    <mergeCell ref="D3:D5"/>
    <mergeCell ref="E3:S3"/>
    <mergeCell ref="V3:W4"/>
    <mergeCell ref="E4:E6"/>
    <mergeCell ref="F4:O4"/>
    <mergeCell ref="P4:P6"/>
    <mergeCell ref="R4:R6"/>
    <mergeCell ref="S4:S6"/>
    <mergeCell ref="X4:X6"/>
    <mergeCell ref="Y4:Y5"/>
    <mergeCell ref="B25:C25"/>
    <mergeCell ref="B24:C24"/>
    <mergeCell ref="B9:C9"/>
    <mergeCell ref="B21:C21"/>
    <mergeCell ref="B20:C20"/>
    <mergeCell ref="B7:C7"/>
    <mergeCell ref="W5:W6"/>
    <mergeCell ref="M5:O5"/>
    <mergeCell ref="Z4:Z6"/>
    <mergeCell ref="U5:U6"/>
    <mergeCell ref="AA4:AA6"/>
    <mergeCell ref="A24:A35"/>
    <mergeCell ref="B32:C32"/>
    <mergeCell ref="B31:C31"/>
    <mergeCell ref="B30:C30"/>
    <mergeCell ref="B29:C29"/>
    <mergeCell ref="T4:T6"/>
    <mergeCell ref="Q4:Q6"/>
    <mergeCell ref="A7:A18"/>
    <mergeCell ref="A19:A21"/>
    <mergeCell ref="F5:I5"/>
    <mergeCell ref="J5:L5"/>
    <mergeCell ref="B11:C11"/>
    <mergeCell ref="B10:C10"/>
    <mergeCell ref="B16:C16"/>
    <mergeCell ref="B8:C8"/>
    <mergeCell ref="B15:C15"/>
    <mergeCell ref="B14:C14"/>
    <mergeCell ref="B28:C28"/>
    <mergeCell ref="B27:C27"/>
    <mergeCell ref="A36:A38"/>
    <mergeCell ref="V5:V6"/>
    <mergeCell ref="B38:C38"/>
    <mergeCell ref="B37:C37"/>
    <mergeCell ref="B36:C36"/>
    <mergeCell ref="B35:C35"/>
    <mergeCell ref="B34:C34"/>
    <mergeCell ref="B33:C33"/>
    <mergeCell ref="B13:C13"/>
    <mergeCell ref="B12:C12"/>
    <mergeCell ref="B26:C26"/>
    <mergeCell ref="B19:C19"/>
    <mergeCell ref="B18:C18"/>
    <mergeCell ref="B17:C17"/>
  </mergeCells>
  <printOptions horizontalCentered="1"/>
  <pageMargins left="0" right="0" top="0.7874015748031497" bottom="0.3937007874015748" header="0.5905511811023623" footer="0"/>
  <pageSetup fitToHeight="1" fitToWidth="1" horizontalDpi="300" verticalDpi="3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京都府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setup</dc:creator>
  <cp:keywords/>
  <dc:description/>
  <cp:lastModifiedBy>*</cp:lastModifiedBy>
  <cp:lastPrinted>2016-01-21T07:34:22Z</cp:lastPrinted>
  <dcterms:created xsi:type="dcterms:W3CDTF">2009-03-04T11:22:39Z</dcterms:created>
  <dcterms:modified xsi:type="dcterms:W3CDTF">2016-01-28T09:11:48Z</dcterms:modified>
  <cp:category/>
  <cp:version/>
  <cp:contentType/>
  <cp:contentStatus/>
</cp:coreProperties>
</file>