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第3表" sheetId="1" r:id="rId1"/>
  </sheets>
  <definedNames>
    <definedName name="_xlnm.Print_Area" localSheetId="0">'第3表'!$B$1:$P$57</definedName>
  </definedNames>
  <calcPr fullCalcOnLoad="1"/>
</workbook>
</file>

<file path=xl/sharedStrings.xml><?xml version="1.0" encoding="utf-8"?>
<sst xmlns="http://schemas.openxmlformats.org/spreadsheetml/2006/main" count="62" uniqueCount="33">
  <si>
    <t>第３表　中学校卒業者の進路状況の推移</t>
  </si>
  <si>
    <t>就職者</t>
  </si>
  <si>
    <t>左記以外の者</t>
  </si>
  <si>
    <t>死亡・不詳</t>
  </si>
  <si>
    <t>京都国公私</t>
  </si>
  <si>
    <t>京都公立</t>
  </si>
  <si>
    <t>全国公立</t>
  </si>
  <si>
    <t>全国国公私</t>
  </si>
  <si>
    <t>就職進学者・入学者（再掲）</t>
  </si>
  <si>
    <t>各年５月１日現在</t>
  </si>
  <si>
    <t>比率（％）</t>
  </si>
  <si>
    <t>左記Ａのうち</t>
  </si>
  <si>
    <t>左記Ｂのうち</t>
  </si>
  <si>
    <t>左記Ｃのうち</t>
  </si>
  <si>
    <t>左記Ｄのうち</t>
  </si>
  <si>
    <t>区 分</t>
  </si>
  <si>
    <t>合 計</t>
  </si>
  <si>
    <t>卒業年</t>
  </si>
  <si>
    <t>第３表（つづき）　中学校卒業者の進路状況の推移</t>
  </si>
  <si>
    <t>Ａ　高等学校等進学者</t>
  </si>
  <si>
    <t>Ｂ</t>
  </si>
  <si>
    <t>Ｃ</t>
  </si>
  <si>
    <t>Ｄ</t>
  </si>
  <si>
    <t>Ｅ</t>
  </si>
  <si>
    <t>Ｆ</t>
  </si>
  <si>
    <t>Ｇ</t>
  </si>
  <si>
    <t>施設等入学者
公共職業能力開発</t>
  </si>
  <si>
    <t xml:space="preserve"> 左記ＡＢＣ
 Ｄを除く</t>
  </si>
  <si>
    <t>高等課程進学者
専　修　学　校</t>
  </si>
  <si>
    <t>一般課程等入学者
専　修　学　校</t>
  </si>
  <si>
    <t>卒業者総数</t>
  </si>
  <si>
    <t>　通信制課程
　への進学者
　を除く</t>
  </si>
  <si>
    <t>注　「Ａ」・「Ｂ」・「Ｃ」・「Ｄ」は就職進学者・入学者を含む。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</si>
</sst>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0;"/>
    <numFmt numFmtId="178" formatCode="0.0;0;"/>
    <numFmt numFmtId="179" formatCode="_ * #,##0.0_ ;_ * \-#,##0.0_ ;_ * &quot;-&quot;?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41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79" fontId="0" fillId="0" borderId="0" xfId="48" applyNumberFormat="1" applyFont="1" applyFill="1" applyBorder="1" applyAlignment="1" applyProtection="1">
      <alignment vertical="center"/>
      <protection/>
    </xf>
    <xf numFmtId="179" fontId="0" fillId="0" borderId="20" xfId="48" applyNumberFormat="1" applyFont="1" applyFill="1" applyBorder="1" applyAlignment="1" applyProtection="1">
      <alignment vertical="center"/>
      <protection/>
    </xf>
    <xf numFmtId="179" fontId="0" fillId="0" borderId="21" xfId="48" applyNumberFormat="1" applyFont="1" applyFill="1" applyBorder="1" applyAlignment="1" applyProtection="1">
      <alignment vertical="center"/>
      <protection/>
    </xf>
    <xf numFmtId="179" fontId="0" fillId="0" borderId="22" xfId="48" applyNumberFormat="1" applyFont="1" applyFill="1" applyBorder="1" applyAlignment="1" applyProtection="1">
      <alignment vertical="center"/>
      <protection/>
    </xf>
    <xf numFmtId="179" fontId="0" fillId="0" borderId="23" xfId="48" applyNumberFormat="1" applyFont="1" applyFill="1" applyBorder="1" applyAlignment="1" applyProtection="1">
      <alignment vertical="center"/>
      <protection/>
    </xf>
    <xf numFmtId="179" fontId="0" fillId="0" borderId="24" xfId="48" applyNumberFormat="1" applyFont="1" applyFill="1" applyBorder="1" applyAlignment="1" applyProtection="1">
      <alignment vertical="center"/>
      <protection/>
    </xf>
    <xf numFmtId="179" fontId="0" fillId="0" borderId="25" xfId="48" applyNumberFormat="1" applyFont="1" applyFill="1" applyBorder="1" applyAlignment="1" applyProtection="1">
      <alignment vertical="center"/>
      <protection/>
    </xf>
    <xf numFmtId="179" fontId="0" fillId="0" borderId="26" xfId="48" applyNumberFormat="1" applyFont="1" applyFill="1" applyBorder="1" applyAlignment="1" applyProtection="1">
      <alignment vertical="center"/>
      <protection/>
    </xf>
    <xf numFmtId="179" fontId="0" fillId="0" borderId="13" xfId="48" applyNumberFormat="1" applyFont="1" applyFill="1" applyBorder="1" applyAlignment="1" applyProtection="1">
      <alignment vertical="center"/>
      <protection/>
    </xf>
    <xf numFmtId="179" fontId="0" fillId="0" borderId="27" xfId="48" applyNumberFormat="1" applyFont="1" applyFill="1" applyBorder="1" applyAlignment="1" applyProtection="1">
      <alignment vertical="center"/>
      <protection/>
    </xf>
    <xf numFmtId="179" fontId="0" fillId="0" borderId="28" xfId="48" applyNumberFormat="1" applyFont="1" applyFill="1" applyBorder="1" applyAlignment="1" applyProtection="1">
      <alignment vertical="center"/>
      <protection/>
    </xf>
    <xf numFmtId="179" fontId="0" fillId="0" borderId="29" xfId="48" applyNumberFormat="1" applyFont="1" applyFill="1" applyBorder="1" applyAlignment="1" applyProtection="1">
      <alignment vertical="center"/>
      <protection/>
    </xf>
    <xf numFmtId="179" fontId="0" fillId="0" borderId="30" xfId="48" applyNumberFormat="1" applyFont="1" applyFill="1" applyBorder="1" applyAlignment="1" applyProtection="1">
      <alignment vertical="center"/>
      <protection/>
    </xf>
    <xf numFmtId="179" fontId="0" fillId="0" borderId="31" xfId="48" applyNumberFormat="1" applyFont="1" applyFill="1" applyBorder="1" applyAlignment="1" applyProtection="1">
      <alignment vertical="center"/>
      <protection/>
    </xf>
    <xf numFmtId="179" fontId="0" fillId="0" borderId="11" xfId="48" applyNumberFormat="1" applyFont="1" applyFill="1" applyBorder="1" applyAlignment="1" applyProtection="1">
      <alignment vertical="center"/>
      <protection/>
    </xf>
    <xf numFmtId="179" fontId="0" fillId="0" borderId="12" xfId="48" applyNumberFormat="1" applyFont="1" applyFill="1" applyBorder="1" applyAlignment="1" applyProtection="1">
      <alignment vertical="center"/>
      <protection/>
    </xf>
    <xf numFmtId="179" fontId="0" fillId="0" borderId="14" xfId="48" applyNumberFormat="1" applyFont="1" applyFill="1" applyBorder="1" applyAlignment="1" applyProtection="1">
      <alignment vertical="center"/>
      <protection/>
    </xf>
    <xf numFmtId="179" fontId="0" fillId="0" borderId="32" xfId="48" applyNumberFormat="1" applyFont="1" applyFill="1" applyBorder="1" applyAlignment="1" applyProtection="1">
      <alignment vertical="center"/>
      <protection/>
    </xf>
    <xf numFmtId="179" fontId="0" fillId="0" borderId="16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26" xfId="48" applyNumberFormat="1" applyFont="1" applyFill="1" applyBorder="1" applyAlignment="1" applyProtection="1">
      <alignment vertical="center"/>
      <protection locked="0"/>
    </xf>
    <xf numFmtId="41" fontId="0" fillId="0" borderId="33" xfId="0" applyNumberFormat="1" applyFont="1" applyFill="1" applyBorder="1" applyAlignment="1" applyProtection="1">
      <alignment vertical="center"/>
      <protection locked="0"/>
    </xf>
    <xf numFmtId="41" fontId="0" fillId="0" borderId="21" xfId="0" applyNumberFormat="1" applyFont="1" applyFill="1" applyBorder="1" applyAlignment="1" applyProtection="1">
      <alignment vertical="center"/>
      <protection locked="0"/>
    </xf>
    <xf numFmtId="41" fontId="0" fillId="0" borderId="24" xfId="0" applyNumberFormat="1" applyFont="1" applyFill="1" applyBorder="1" applyAlignment="1" applyProtection="1">
      <alignment vertical="center"/>
      <protection locked="0"/>
    </xf>
    <xf numFmtId="41" fontId="0" fillId="0" borderId="34" xfId="48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>
      <alignment horizontal="center" vertical="center"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3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4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top" textRotation="255" wrapText="1"/>
      <protection/>
    </xf>
    <xf numFmtId="0" fontId="22" fillId="0" borderId="12" xfId="0" applyFont="1" applyFill="1" applyBorder="1" applyAlignment="1" applyProtection="1">
      <alignment horizontal="center" vertical="top" textRotation="255" wrapText="1"/>
      <protection/>
    </xf>
    <xf numFmtId="0" fontId="22" fillId="0" borderId="26" xfId="0" applyFont="1" applyFill="1" applyBorder="1" applyAlignment="1" applyProtection="1">
      <alignment horizontal="center" vertical="top" textRotation="255" wrapText="1"/>
      <protection/>
    </xf>
    <xf numFmtId="0" fontId="22" fillId="0" borderId="0" xfId="0" applyFont="1" applyFill="1" applyBorder="1" applyAlignment="1" applyProtection="1">
      <alignment horizontal="center" vertical="top" textRotation="255" wrapText="1"/>
      <protection/>
    </xf>
    <xf numFmtId="0" fontId="22" fillId="0" borderId="13" xfId="0" applyFont="1" applyFill="1" applyBorder="1" applyAlignment="1" applyProtection="1">
      <alignment horizontal="center" vertical="top" textRotation="255" wrapText="1"/>
      <protection/>
    </xf>
    <xf numFmtId="0" fontId="3" fillId="0" borderId="42" xfId="0" applyFont="1" applyFill="1" applyBorder="1" applyAlignment="1" applyProtection="1">
      <alignment horizontal="center" vertical="top" textRotation="255" wrapText="1" indent="1"/>
      <protection/>
    </xf>
    <xf numFmtId="0" fontId="3" fillId="0" borderId="21" xfId="0" applyFont="1" applyFill="1" applyBorder="1" applyAlignment="1" applyProtection="1">
      <alignment horizontal="center" vertical="top" textRotation="255" wrapText="1" indent="1"/>
      <protection/>
    </xf>
    <xf numFmtId="0" fontId="3" fillId="0" borderId="24" xfId="0" applyFont="1" applyFill="1" applyBorder="1" applyAlignment="1" applyProtection="1">
      <alignment horizontal="center" vertical="top" textRotation="255" wrapText="1" indent="1"/>
      <protection/>
    </xf>
    <xf numFmtId="0" fontId="3" fillId="0" borderId="33" xfId="0" applyFont="1" applyFill="1" applyBorder="1" applyAlignment="1" applyProtection="1">
      <alignment horizontal="center" vertical="top" textRotation="255" wrapText="1" indent="1"/>
      <protection/>
    </xf>
    <xf numFmtId="0" fontId="3" fillId="0" borderId="15" xfId="0" applyFont="1" applyFill="1" applyBorder="1" applyAlignment="1" applyProtection="1">
      <alignment horizontal="center" vertical="top" textRotation="255" wrapText="1" indent="1"/>
      <protection/>
    </xf>
    <xf numFmtId="0" fontId="3" fillId="0" borderId="12" xfId="0" applyFont="1" applyFill="1" applyBorder="1" applyAlignment="1" applyProtection="1">
      <alignment horizontal="center" vertical="top" textRotation="255" wrapText="1" indent="1"/>
      <protection/>
    </xf>
    <xf numFmtId="0" fontId="3" fillId="0" borderId="16" xfId="0" applyFont="1" applyFill="1" applyBorder="1" applyAlignment="1" applyProtection="1">
      <alignment horizontal="center" vertical="top" textRotation="255" wrapText="1" indent="1"/>
      <protection/>
    </xf>
    <xf numFmtId="0" fontId="3" fillId="0" borderId="43" xfId="0" applyFont="1" applyFill="1" applyBorder="1" applyAlignment="1" applyProtection="1">
      <alignment vertical="center" wrapText="1" shrinkToFit="1"/>
      <protection/>
    </xf>
    <xf numFmtId="0" fontId="3" fillId="0" borderId="44" xfId="0" applyFont="1" applyFill="1" applyBorder="1" applyAlignment="1" applyProtection="1">
      <alignment vertical="center" wrapText="1" shrinkToFit="1"/>
      <protection/>
    </xf>
    <xf numFmtId="0" fontId="24" fillId="0" borderId="13" xfId="0" applyFont="1" applyFill="1" applyBorder="1" applyAlignment="1" applyProtection="1">
      <alignment horizontal="center" vertical="top"/>
      <protection/>
    </xf>
    <xf numFmtId="0" fontId="24" fillId="0" borderId="12" xfId="0" applyFont="1" applyFill="1" applyBorder="1" applyAlignment="1" applyProtection="1">
      <alignment vertical="top" wrapText="1"/>
      <protection/>
    </xf>
    <xf numFmtId="0" fontId="23" fillId="0" borderId="45" xfId="0" applyFont="1" applyFill="1" applyBorder="1" applyAlignment="1" applyProtection="1">
      <alignment horizontal="center" vertical="center" textRotation="255"/>
      <protection/>
    </xf>
    <xf numFmtId="0" fontId="25" fillId="0" borderId="0" xfId="0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523875</xdr:rowOff>
    </xdr:from>
    <xdr:to>
      <xdr:col>3</xdr:col>
      <xdr:colOff>819150</xdr:colOff>
      <xdr:row>6</xdr:row>
      <xdr:rowOff>228600</xdr:rowOff>
    </xdr:to>
    <xdr:sp>
      <xdr:nvSpPr>
        <xdr:cNvPr id="1" name="大かっこ 1"/>
        <xdr:cNvSpPr>
          <a:spLocks/>
        </xdr:cNvSpPr>
      </xdr:nvSpPr>
      <xdr:spPr>
        <a:xfrm>
          <a:off x="952500" y="1562100"/>
          <a:ext cx="7524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5</xdr:row>
      <xdr:rowOff>542925</xdr:rowOff>
    </xdr:from>
    <xdr:to>
      <xdr:col>9</xdr:col>
      <xdr:colOff>619125</xdr:colOff>
      <xdr:row>6</xdr:row>
      <xdr:rowOff>381000</xdr:rowOff>
    </xdr:to>
    <xdr:sp>
      <xdr:nvSpPr>
        <xdr:cNvPr id="2" name="大かっこ 2"/>
        <xdr:cNvSpPr>
          <a:spLocks/>
        </xdr:cNvSpPr>
      </xdr:nvSpPr>
      <xdr:spPr>
        <a:xfrm>
          <a:off x="5648325" y="1581150"/>
          <a:ext cx="57150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523875</xdr:rowOff>
    </xdr:from>
    <xdr:to>
      <xdr:col>3</xdr:col>
      <xdr:colOff>819150</xdr:colOff>
      <xdr:row>34</xdr:row>
      <xdr:rowOff>228600</xdr:rowOff>
    </xdr:to>
    <xdr:sp>
      <xdr:nvSpPr>
        <xdr:cNvPr id="3" name="大かっこ 3"/>
        <xdr:cNvSpPr>
          <a:spLocks/>
        </xdr:cNvSpPr>
      </xdr:nvSpPr>
      <xdr:spPr>
        <a:xfrm>
          <a:off x="952500" y="8391525"/>
          <a:ext cx="7524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33</xdr:row>
      <xdr:rowOff>542925</xdr:rowOff>
    </xdr:from>
    <xdr:to>
      <xdr:col>9</xdr:col>
      <xdr:colOff>619125</xdr:colOff>
      <xdr:row>34</xdr:row>
      <xdr:rowOff>381000</xdr:rowOff>
    </xdr:to>
    <xdr:sp>
      <xdr:nvSpPr>
        <xdr:cNvPr id="4" name="大かっこ 6"/>
        <xdr:cNvSpPr>
          <a:spLocks/>
        </xdr:cNvSpPr>
      </xdr:nvSpPr>
      <xdr:spPr>
        <a:xfrm>
          <a:off x="5648325" y="8410575"/>
          <a:ext cx="57150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50390625" style="9" customWidth="1"/>
    <col min="2" max="2" width="3.625" style="9" customWidth="1"/>
    <col min="3" max="3" width="4.50390625" style="9" bestFit="1" customWidth="1"/>
    <col min="4" max="6" width="11.875" style="9" customWidth="1"/>
    <col min="7" max="11" width="8.75390625" style="9" customWidth="1"/>
    <col min="12" max="12" width="7.00390625" style="9" customWidth="1"/>
    <col min="13" max="16" width="7.50390625" style="9" customWidth="1"/>
    <col min="17" max="16384" width="9.00390625" style="9" customWidth="1"/>
  </cols>
  <sheetData>
    <row r="1" spans="2:16" s="12" customFormat="1" ht="17.25">
      <c r="B1" s="9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2:16" s="12" customFormat="1" ht="12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s="12" customFormat="1" ht="14.2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1" t="s">
        <v>9</v>
      </c>
      <c r="O3" s="51"/>
      <c r="P3" s="51"/>
    </row>
    <row r="4" spans="2:16" s="13" customFormat="1" ht="22.5" customHeight="1">
      <c r="B4" s="59" t="s">
        <v>15</v>
      </c>
      <c r="C4" s="60"/>
      <c r="D4" s="59" t="s">
        <v>16</v>
      </c>
      <c r="E4" s="61" t="s">
        <v>19</v>
      </c>
      <c r="F4" s="62"/>
      <c r="G4" s="63" t="s">
        <v>20</v>
      </c>
      <c r="H4" s="63" t="s">
        <v>21</v>
      </c>
      <c r="I4" s="63" t="s">
        <v>22</v>
      </c>
      <c r="J4" s="63" t="s">
        <v>23</v>
      </c>
      <c r="K4" s="63" t="s">
        <v>24</v>
      </c>
      <c r="L4" s="64" t="s">
        <v>25</v>
      </c>
      <c r="M4" s="53" t="s">
        <v>8</v>
      </c>
      <c r="N4" s="54"/>
      <c r="O4" s="54"/>
      <c r="P4" s="55"/>
    </row>
    <row r="5" spans="2:16" ht="15.75" customHeight="1">
      <c r="B5" s="65"/>
      <c r="C5" s="66"/>
      <c r="D5" s="67"/>
      <c r="E5" s="68"/>
      <c r="F5" s="69"/>
      <c r="G5" s="73" t="s">
        <v>28</v>
      </c>
      <c r="H5" s="73" t="s">
        <v>29</v>
      </c>
      <c r="I5" s="73" t="s">
        <v>26</v>
      </c>
      <c r="J5" s="75" t="s">
        <v>1</v>
      </c>
      <c r="K5" s="73" t="s">
        <v>2</v>
      </c>
      <c r="L5" s="76" t="s">
        <v>3</v>
      </c>
      <c r="M5" s="78" t="s">
        <v>11</v>
      </c>
      <c r="N5" s="79" t="s">
        <v>12</v>
      </c>
      <c r="O5" s="79" t="s">
        <v>13</v>
      </c>
      <c r="P5" s="80" t="s">
        <v>14</v>
      </c>
    </row>
    <row r="6" spans="2:16" ht="45" customHeight="1" thickBot="1">
      <c r="B6" s="65"/>
      <c r="C6" s="66"/>
      <c r="D6" s="67"/>
      <c r="E6" s="70"/>
      <c r="F6" s="85" t="s">
        <v>31</v>
      </c>
      <c r="G6" s="73"/>
      <c r="H6" s="73"/>
      <c r="I6" s="73"/>
      <c r="J6" s="75"/>
      <c r="K6" s="73"/>
      <c r="L6" s="76"/>
      <c r="M6" s="81"/>
      <c r="N6" s="79"/>
      <c r="O6" s="79"/>
      <c r="P6" s="80"/>
    </row>
    <row r="7" spans="2:16" ht="52.5" customHeight="1" thickBot="1">
      <c r="B7" s="71"/>
      <c r="C7" s="89" t="s">
        <v>17</v>
      </c>
      <c r="D7" s="87" t="s">
        <v>30</v>
      </c>
      <c r="E7" s="72"/>
      <c r="F7" s="86"/>
      <c r="G7" s="74"/>
      <c r="H7" s="74"/>
      <c r="I7" s="74"/>
      <c r="J7" s="88" t="s">
        <v>27</v>
      </c>
      <c r="K7" s="74"/>
      <c r="L7" s="77"/>
      <c r="M7" s="82"/>
      <c r="N7" s="83"/>
      <c r="O7" s="83"/>
      <c r="P7" s="84"/>
    </row>
    <row r="8" spans="2:16" s="14" customFormat="1" ht="17.25" customHeight="1">
      <c r="B8" s="57" t="s">
        <v>4</v>
      </c>
      <c r="C8" s="39">
        <f>C9-1</f>
        <v>23</v>
      </c>
      <c r="D8" s="40">
        <f aca="true" t="shared" si="0" ref="D8:D27">E8+G8+H8+I8+J8+K8+L8</f>
        <v>23346</v>
      </c>
      <c r="E8" s="41">
        <v>23102</v>
      </c>
      <c r="F8" s="42">
        <v>22603</v>
      </c>
      <c r="G8" s="43">
        <v>21</v>
      </c>
      <c r="H8" s="44">
        <v>12</v>
      </c>
      <c r="I8" s="44">
        <v>1</v>
      </c>
      <c r="J8" s="44">
        <v>41</v>
      </c>
      <c r="K8" s="44">
        <v>169</v>
      </c>
      <c r="L8" s="43">
        <v>0</v>
      </c>
      <c r="M8" s="45">
        <v>0</v>
      </c>
      <c r="N8" s="46">
        <v>0</v>
      </c>
      <c r="O8" s="46">
        <v>0</v>
      </c>
      <c r="P8" s="47">
        <v>0</v>
      </c>
    </row>
    <row r="9" spans="2:16" s="14" customFormat="1" ht="17.25" customHeight="1">
      <c r="B9" s="57"/>
      <c r="C9" s="39">
        <f>C10-1</f>
        <v>24</v>
      </c>
      <c r="D9" s="40">
        <f t="shared" si="0"/>
        <v>24277</v>
      </c>
      <c r="E9" s="41">
        <v>24024</v>
      </c>
      <c r="F9" s="42">
        <v>23532</v>
      </c>
      <c r="G9" s="43">
        <v>31</v>
      </c>
      <c r="H9" s="44">
        <v>13</v>
      </c>
      <c r="I9" s="44">
        <v>1</v>
      </c>
      <c r="J9" s="44">
        <v>51</v>
      </c>
      <c r="K9" s="44">
        <v>157</v>
      </c>
      <c r="L9" s="43">
        <v>0</v>
      </c>
      <c r="M9" s="45">
        <v>2</v>
      </c>
      <c r="N9" s="46">
        <v>0</v>
      </c>
      <c r="O9" s="46">
        <v>0</v>
      </c>
      <c r="P9" s="47">
        <v>0</v>
      </c>
    </row>
    <row r="10" spans="2:16" s="14" customFormat="1" ht="17.25" customHeight="1">
      <c r="B10" s="57"/>
      <c r="C10" s="39">
        <f>C11-1</f>
        <v>25</v>
      </c>
      <c r="D10" s="40">
        <f t="shared" si="0"/>
        <v>23751</v>
      </c>
      <c r="E10" s="41">
        <v>23519</v>
      </c>
      <c r="F10" s="42">
        <v>23045</v>
      </c>
      <c r="G10" s="43">
        <v>14</v>
      </c>
      <c r="H10" s="44">
        <v>7</v>
      </c>
      <c r="I10" s="44">
        <v>0</v>
      </c>
      <c r="J10" s="44">
        <v>54</v>
      </c>
      <c r="K10" s="44">
        <v>157</v>
      </c>
      <c r="L10" s="43">
        <v>0</v>
      </c>
      <c r="M10" s="45">
        <v>1</v>
      </c>
      <c r="N10" s="46">
        <v>0</v>
      </c>
      <c r="O10" s="46">
        <v>0</v>
      </c>
      <c r="P10" s="47">
        <v>0</v>
      </c>
    </row>
    <row r="11" spans="2:16" s="14" customFormat="1" ht="17.25" customHeight="1">
      <c r="B11" s="57"/>
      <c r="C11" s="39">
        <f>C12-1</f>
        <v>26</v>
      </c>
      <c r="D11" s="48">
        <f t="shared" si="0"/>
        <v>24543</v>
      </c>
      <c r="E11" s="41">
        <v>24272</v>
      </c>
      <c r="F11" s="42">
        <v>23740</v>
      </c>
      <c r="G11" s="43">
        <v>18</v>
      </c>
      <c r="H11" s="44">
        <v>22</v>
      </c>
      <c r="I11" s="44">
        <v>1</v>
      </c>
      <c r="J11" s="44">
        <v>61</v>
      </c>
      <c r="K11" s="44">
        <v>169</v>
      </c>
      <c r="L11" s="43">
        <v>0</v>
      </c>
      <c r="M11" s="45">
        <v>8</v>
      </c>
      <c r="N11" s="46">
        <v>0</v>
      </c>
      <c r="O11" s="46">
        <v>0</v>
      </c>
      <c r="P11" s="47">
        <v>0</v>
      </c>
    </row>
    <row r="12" spans="2:17" s="14" customFormat="1" ht="17.25" customHeight="1" thickBot="1">
      <c r="B12" s="58"/>
      <c r="C12" s="49">
        <v>27</v>
      </c>
      <c r="D12" s="1">
        <f t="shared" si="0"/>
        <v>24120</v>
      </c>
      <c r="E12" s="2">
        <v>23881</v>
      </c>
      <c r="F12" s="3">
        <v>23364</v>
      </c>
      <c r="G12" s="4">
        <v>16</v>
      </c>
      <c r="H12" s="5">
        <v>22</v>
      </c>
      <c r="I12" s="5">
        <v>0</v>
      </c>
      <c r="J12" s="5">
        <v>54</v>
      </c>
      <c r="K12" s="5">
        <v>146</v>
      </c>
      <c r="L12" s="4">
        <v>1</v>
      </c>
      <c r="M12" s="6">
        <v>3</v>
      </c>
      <c r="N12" s="7">
        <v>0</v>
      </c>
      <c r="O12" s="7">
        <v>0</v>
      </c>
      <c r="P12" s="8">
        <v>0</v>
      </c>
      <c r="Q12" s="38"/>
    </row>
    <row r="13" spans="2:16" s="14" customFormat="1" ht="17.25" customHeight="1">
      <c r="B13" s="56" t="s">
        <v>5</v>
      </c>
      <c r="C13" s="15">
        <f>$C$8</f>
        <v>23</v>
      </c>
      <c r="D13" s="40">
        <f t="shared" si="0"/>
        <v>20245</v>
      </c>
      <c r="E13" s="41">
        <v>20009</v>
      </c>
      <c r="F13" s="42">
        <v>19522</v>
      </c>
      <c r="G13" s="43">
        <v>20</v>
      </c>
      <c r="H13" s="44">
        <v>11</v>
      </c>
      <c r="I13" s="44">
        <v>1</v>
      </c>
      <c r="J13" s="44">
        <v>41</v>
      </c>
      <c r="K13" s="44">
        <v>163</v>
      </c>
      <c r="L13" s="43">
        <v>0</v>
      </c>
      <c r="M13" s="45">
        <v>0</v>
      </c>
      <c r="N13" s="46">
        <v>0</v>
      </c>
      <c r="O13" s="46">
        <v>0</v>
      </c>
      <c r="P13" s="47">
        <v>0</v>
      </c>
    </row>
    <row r="14" spans="2:16" s="14" customFormat="1" ht="17.25" customHeight="1">
      <c r="B14" s="57"/>
      <c r="C14" s="15">
        <f>$C$9</f>
        <v>24</v>
      </c>
      <c r="D14" s="40">
        <f t="shared" si="0"/>
        <v>21207</v>
      </c>
      <c r="E14" s="41">
        <v>20961</v>
      </c>
      <c r="F14" s="42">
        <v>20479</v>
      </c>
      <c r="G14" s="43">
        <v>29</v>
      </c>
      <c r="H14" s="44">
        <v>13</v>
      </c>
      <c r="I14" s="44">
        <v>1</v>
      </c>
      <c r="J14" s="44">
        <v>50</v>
      </c>
      <c r="K14" s="44">
        <v>153</v>
      </c>
      <c r="L14" s="43">
        <v>0</v>
      </c>
      <c r="M14" s="45">
        <v>2</v>
      </c>
      <c r="N14" s="46">
        <v>0</v>
      </c>
      <c r="O14" s="46">
        <v>0</v>
      </c>
      <c r="P14" s="47">
        <v>0</v>
      </c>
    </row>
    <row r="15" spans="2:16" s="14" customFormat="1" ht="17.25" customHeight="1">
      <c r="B15" s="57"/>
      <c r="C15" s="15">
        <f>$C$10</f>
        <v>25</v>
      </c>
      <c r="D15" s="40">
        <f t="shared" si="0"/>
        <v>20754</v>
      </c>
      <c r="E15" s="41">
        <v>20534</v>
      </c>
      <c r="F15" s="42">
        <v>20068</v>
      </c>
      <c r="G15" s="43">
        <v>13</v>
      </c>
      <c r="H15" s="44">
        <v>6</v>
      </c>
      <c r="I15" s="44">
        <v>0</v>
      </c>
      <c r="J15" s="44">
        <v>53</v>
      </c>
      <c r="K15" s="44">
        <v>148</v>
      </c>
      <c r="L15" s="43">
        <v>0</v>
      </c>
      <c r="M15" s="45">
        <v>1</v>
      </c>
      <c r="N15" s="46">
        <v>0</v>
      </c>
      <c r="O15" s="46">
        <v>0</v>
      </c>
      <c r="P15" s="47">
        <v>0</v>
      </c>
    </row>
    <row r="16" spans="2:16" s="14" customFormat="1" ht="17.25" customHeight="1">
      <c r="B16" s="57"/>
      <c r="C16" s="15">
        <f>$C$11</f>
        <v>26</v>
      </c>
      <c r="D16" s="48">
        <f t="shared" si="0"/>
        <v>21486</v>
      </c>
      <c r="E16" s="41">
        <v>21229</v>
      </c>
      <c r="F16" s="42">
        <v>20710</v>
      </c>
      <c r="G16" s="43">
        <v>15</v>
      </c>
      <c r="H16" s="44">
        <v>21</v>
      </c>
      <c r="I16" s="44">
        <v>1</v>
      </c>
      <c r="J16" s="44">
        <v>61</v>
      </c>
      <c r="K16" s="44">
        <v>159</v>
      </c>
      <c r="L16" s="43">
        <v>0</v>
      </c>
      <c r="M16" s="45">
        <v>8</v>
      </c>
      <c r="N16" s="46">
        <v>0</v>
      </c>
      <c r="O16" s="46">
        <v>0</v>
      </c>
      <c r="P16" s="47">
        <v>0</v>
      </c>
    </row>
    <row r="17" spans="2:17" s="14" customFormat="1" ht="17.25" customHeight="1" thickBot="1">
      <c r="B17" s="58"/>
      <c r="C17" s="16">
        <f>$C$12</f>
        <v>27</v>
      </c>
      <c r="D17" s="1">
        <f t="shared" si="0"/>
        <v>21070</v>
      </c>
      <c r="E17" s="2">
        <v>20840</v>
      </c>
      <c r="F17" s="3">
        <v>20334</v>
      </c>
      <c r="G17" s="4">
        <v>14</v>
      </c>
      <c r="H17" s="5">
        <v>22</v>
      </c>
      <c r="I17" s="5">
        <v>0</v>
      </c>
      <c r="J17" s="5">
        <v>53</v>
      </c>
      <c r="K17" s="5">
        <v>141</v>
      </c>
      <c r="L17" s="4">
        <v>0</v>
      </c>
      <c r="M17" s="6">
        <v>3</v>
      </c>
      <c r="N17" s="7">
        <v>0</v>
      </c>
      <c r="O17" s="7">
        <v>0</v>
      </c>
      <c r="P17" s="8">
        <v>0</v>
      </c>
      <c r="Q17" s="38"/>
    </row>
    <row r="18" spans="2:16" s="14" customFormat="1" ht="17.25" customHeight="1">
      <c r="B18" s="56" t="s">
        <v>7</v>
      </c>
      <c r="C18" s="17">
        <f>$C$8</f>
        <v>23</v>
      </c>
      <c r="D18" s="40">
        <f t="shared" si="0"/>
        <v>1176923</v>
      </c>
      <c r="E18" s="41">
        <v>1156158</v>
      </c>
      <c r="F18" s="42">
        <v>1134964</v>
      </c>
      <c r="G18" s="43">
        <v>2760</v>
      </c>
      <c r="H18" s="44">
        <v>1104</v>
      </c>
      <c r="I18" s="44">
        <v>618</v>
      </c>
      <c r="J18" s="44">
        <v>4106</v>
      </c>
      <c r="K18" s="44">
        <v>11994</v>
      </c>
      <c r="L18" s="43">
        <v>183</v>
      </c>
      <c r="M18" s="45">
        <v>331</v>
      </c>
      <c r="N18" s="46">
        <v>6</v>
      </c>
      <c r="O18" s="46">
        <v>2</v>
      </c>
      <c r="P18" s="47">
        <v>4</v>
      </c>
    </row>
    <row r="19" spans="2:16" s="14" customFormat="1" ht="17.25" customHeight="1">
      <c r="B19" s="57"/>
      <c r="C19" s="15">
        <f>$C$9</f>
        <v>24</v>
      </c>
      <c r="D19" s="40">
        <f t="shared" si="0"/>
        <v>1195204</v>
      </c>
      <c r="E19" s="41">
        <v>1174596</v>
      </c>
      <c r="F19" s="42">
        <v>1152915</v>
      </c>
      <c r="G19" s="43">
        <v>3070</v>
      </c>
      <c r="H19" s="44">
        <v>1297</v>
      </c>
      <c r="I19" s="44">
        <v>563</v>
      </c>
      <c r="J19" s="44">
        <v>4409</v>
      </c>
      <c r="K19" s="44">
        <v>11133</v>
      </c>
      <c r="L19" s="43">
        <v>136</v>
      </c>
      <c r="M19" s="45">
        <v>352</v>
      </c>
      <c r="N19" s="46">
        <v>6</v>
      </c>
      <c r="O19" s="46">
        <v>8</v>
      </c>
      <c r="P19" s="47">
        <v>2</v>
      </c>
    </row>
    <row r="20" spans="2:16" s="14" customFormat="1" ht="17.25" customHeight="1">
      <c r="B20" s="57"/>
      <c r="C20" s="15">
        <f>$C$10</f>
        <v>25</v>
      </c>
      <c r="D20" s="40">
        <f t="shared" si="0"/>
        <v>1185054</v>
      </c>
      <c r="E20" s="41">
        <v>1165730</v>
      </c>
      <c r="F20" s="42">
        <v>1144020</v>
      </c>
      <c r="G20" s="43">
        <v>3025</v>
      </c>
      <c r="H20" s="44">
        <v>1053</v>
      </c>
      <c r="I20" s="44">
        <v>573</v>
      </c>
      <c r="J20" s="44">
        <v>4155</v>
      </c>
      <c r="K20" s="44">
        <v>10403</v>
      </c>
      <c r="L20" s="43">
        <v>115</v>
      </c>
      <c r="M20" s="45">
        <v>291</v>
      </c>
      <c r="N20" s="46">
        <v>3</v>
      </c>
      <c r="O20" s="46">
        <v>6</v>
      </c>
      <c r="P20" s="47">
        <v>7</v>
      </c>
    </row>
    <row r="21" spans="2:16" s="14" customFormat="1" ht="17.25" customHeight="1">
      <c r="B21" s="57"/>
      <c r="C21" s="15">
        <f>$C$11</f>
        <v>26</v>
      </c>
      <c r="D21" s="40">
        <f t="shared" si="0"/>
        <v>1192990</v>
      </c>
      <c r="E21" s="41">
        <v>1173998</v>
      </c>
      <c r="F21" s="42">
        <v>1151166</v>
      </c>
      <c r="G21" s="43">
        <v>2952</v>
      </c>
      <c r="H21" s="44">
        <v>1047</v>
      </c>
      <c r="I21" s="44">
        <v>494</v>
      </c>
      <c r="J21" s="44">
        <v>4341</v>
      </c>
      <c r="K21" s="44">
        <v>10016</v>
      </c>
      <c r="L21" s="43">
        <v>142</v>
      </c>
      <c r="M21" s="45">
        <v>276</v>
      </c>
      <c r="N21" s="46">
        <v>5</v>
      </c>
      <c r="O21" s="46">
        <v>1</v>
      </c>
      <c r="P21" s="47">
        <v>0</v>
      </c>
    </row>
    <row r="22" spans="2:16" s="14" customFormat="1" ht="17.25" customHeight="1" thickBot="1">
      <c r="B22" s="58"/>
      <c r="C22" s="16">
        <f>$C$12</f>
        <v>27</v>
      </c>
      <c r="D22" s="1">
        <f t="shared" si="0"/>
        <v>1174529</v>
      </c>
      <c r="E22" s="2">
        <v>1157390</v>
      </c>
      <c r="F22" s="3">
        <v>1134037</v>
      </c>
      <c r="G22" s="4">
        <v>2885</v>
      </c>
      <c r="H22" s="5">
        <v>1028</v>
      </c>
      <c r="I22" s="5">
        <v>434</v>
      </c>
      <c r="J22" s="5">
        <v>3933</v>
      </c>
      <c r="K22" s="5">
        <v>8722</v>
      </c>
      <c r="L22" s="4">
        <v>137</v>
      </c>
      <c r="M22" s="6">
        <v>276</v>
      </c>
      <c r="N22" s="7">
        <v>4</v>
      </c>
      <c r="O22" s="7">
        <v>3</v>
      </c>
      <c r="P22" s="8">
        <v>2</v>
      </c>
    </row>
    <row r="23" spans="2:16" s="14" customFormat="1" ht="17.25" customHeight="1">
      <c r="B23" s="56" t="s">
        <v>6</v>
      </c>
      <c r="C23" s="17">
        <f>$C$8</f>
        <v>23</v>
      </c>
      <c r="D23" s="40">
        <f t="shared" si="0"/>
        <v>1081961</v>
      </c>
      <c r="E23" s="41">
        <v>1061702</v>
      </c>
      <c r="F23" s="42">
        <v>1040895</v>
      </c>
      <c r="G23" s="43">
        <v>2676</v>
      </c>
      <c r="H23" s="44">
        <v>1080</v>
      </c>
      <c r="I23" s="44">
        <v>615</v>
      </c>
      <c r="J23" s="44">
        <v>4098</v>
      </c>
      <c r="K23" s="44">
        <v>11616</v>
      </c>
      <c r="L23" s="43">
        <v>174</v>
      </c>
      <c r="M23" s="45">
        <v>326</v>
      </c>
      <c r="N23" s="46">
        <v>6</v>
      </c>
      <c r="O23" s="46">
        <v>2</v>
      </c>
      <c r="P23" s="47">
        <v>4</v>
      </c>
    </row>
    <row r="24" spans="2:16" s="14" customFormat="1" ht="17.25" customHeight="1">
      <c r="B24" s="57"/>
      <c r="C24" s="15">
        <f>$C$9</f>
        <v>24</v>
      </c>
      <c r="D24" s="40">
        <f t="shared" si="0"/>
        <v>1099677</v>
      </c>
      <c r="E24" s="41">
        <v>1079518</v>
      </c>
      <c r="F24" s="42">
        <v>1058227</v>
      </c>
      <c r="G24" s="43">
        <v>2987</v>
      </c>
      <c r="H24" s="44">
        <v>1271</v>
      </c>
      <c r="I24" s="44">
        <v>560</v>
      </c>
      <c r="J24" s="44">
        <v>4402</v>
      </c>
      <c r="K24" s="44">
        <v>10819</v>
      </c>
      <c r="L24" s="43">
        <v>120</v>
      </c>
      <c r="M24" s="45">
        <v>344</v>
      </c>
      <c r="N24" s="46">
        <v>6</v>
      </c>
      <c r="O24" s="46">
        <v>8</v>
      </c>
      <c r="P24" s="47">
        <v>2</v>
      </c>
    </row>
    <row r="25" spans="2:16" s="14" customFormat="1" ht="17.25" customHeight="1">
      <c r="B25" s="57"/>
      <c r="C25" s="15">
        <f>$C$10</f>
        <v>25</v>
      </c>
      <c r="D25" s="40">
        <f t="shared" si="0"/>
        <v>1091777</v>
      </c>
      <c r="E25" s="41">
        <v>1072902</v>
      </c>
      <c r="F25" s="42">
        <v>1051537</v>
      </c>
      <c r="G25" s="43">
        <v>2943</v>
      </c>
      <c r="H25" s="44">
        <v>1037</v>
      </c>
      <c r="I25" s="44">
        <v>571</v>
      </c>
      <c r="J25" s="44">
        <v>4151</v>
      </c>
      <c r="K25" s="44">
        <v>10066</v>
      </c>
      <c r="L25" s="43">
        <v>107</v>
      </c>
      <c r="M25" s="45">
        <v>289</v>
      </c>
      <c r="N25" s="46">
        <v>3</v>
      </c>
      <c r="O25" s="46">
        <v>6</v>
      </c>
      <c r="P25" s="47">
        <v>7</v>
      </c>
    </row>
    <row r="26" spans="2:16" s="14" customFormat="1" ht="17.25" customHeight="1">
      <c r="B26" s="57"/>
      <c r="C26" s="15">
        <f>$C$11</f>
        <v>26</v>
      </c>
      <c r="D26" s="40">
        <f t="shared" si="0"/>
        <v>1099153</v>
      </c>
      <c r="E26" s="41">
        <v>1080647</v>
      </c>
      <c r="F26" s="42">
        <v>1058262</v>
      </c>
      <c r="G26" s="43">
        <v>2842</v>
      </c>
      <c r="H26" s="44">
        <v>1026</v>
      </c>
      <c r="I26" s="44">
        <v>494</v>
      </c>
      <c r="J26" s="44">
        <v>4333</v>
      </c>
      <c r="K26" s="44">
        <v>9687</v>
      </c>
      <c r="L26" s="43">
        <v>124</v>
      </c>
      <c r="M26" s="45">
        <v>273</v>
      </c>
      <c r="N26" s="46">
        <v>5</v>
      </c>
      <c r="O26" s="46">
        <v>1</v>
      </c>
      <c r="P26" s="47">
        <v>0</v>
      </c>
    </row>
    <row r="27" spans="2:16" s="14" customFormat="1" ht="17.25" customHeight="1" thickBot="1">
      <c r="B27" s="58"/>
      <c r="C27" s="16">
        <f>$C$12</f>
        <v>27</v>
      </c>
      <c r="D27" s="1">
        <f t="shared" si="0"/>
        <v>1082492</v>
      </c>
      <c r="E27" s="2">
        <v>1065846</v>
      </c>
      <c r="F27" s="3">
        <v>1042979</v>
      </c>
      <c r="G27" s="4">
        <v>2772</v>
      </c>
      <c r="H27" s="5">
        <v>1014</v>
      </c>
      <c r="I27" s="5">
        <v>432</v>
      </c>
      <c r="J27" s="5">
        <v>3925</v>
      </c>
      <c r="K27" s="5">
        <v>8379</v>
      </c>
      <c r="L27" s="4">
        <v>124</v>
      </c>
      <c r="M27" s="6">
        <v>273</v>
      </c>
      <c r="N27" s="7">
        <v>4</v>
      </c>
      <c r="O27" s="7">
        <v>3</v>
      </c>
      <c r="P27" s="8">
        <v>2</v>
      </c>
    </row>
    <row r="29" spans="2:16" s="12" customFormat="1" ht="17.25">
      <c r="B29" s="90" t="s">
        <v>18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ht="12" customHeight="1"/>
    <row r="31" spans="2:16" ht="14.25" thickBot="1">
      <c r="B31" s="18" t="s">
        <v>10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52" t="s">
        <v>9</v>
      </c>
      <c r="O31" s="52"/>
      <c r="P31" s="52"/>
    </row>
    <row r="32" spans="2:16" s="13" customFormat="1" ht="22.5" customHeight="1">
      <c r="B32" s="59" t="s">
        <v>15</v>
      </c>
      <c r="C32" s="60"/>
      <c r="D32" s="59" t="s">
        <v>16</v>
      </c>
      <c r="E32" s="61" t="s">
        <v>19</v>
      </c>
      <c r="F32" s="62"/>
      <c r="G32" s="63" t="s">
        <v>20</v>
      </c>
      <c r="H32" s="63" t="s">
        <v>21</v>
      </c>
      <c r="I32" s="63" t="s">
        <v>22</v>
      </c>
      <c r="J32" s="63" t="s">
        <v>23</v>
      </c>
      <c r="K32" s="63" t="s">
        <v>24</v>
      </c>
      <c r="L32" s="64" t="s">
        <v>25</v>
      </c>
      <c r="M32" s="53" t="s">
        <v>8</v>
      </c>
      <c r="N32" s="54"/>
      <c r="O32" s="54"/>
      <c r="P32" s="55"/>
    </row>
    <row r="33" spans="2:16" ht="15.75" customHeight="1">
      <c r="B33" s="65"/>
      <c r="C33" s="66"/>
      <c r="D33" s="67"/>
      <c r="E33" s="68"/>
      <c r="F33" s="69"/>
      <c r="G33" s="73" t="s">
        <v>28</v>
      </c>
      <c r="H33" s="73" t="s">
        <v>29</v>
      </c>
      <c r="I33" s="73" t="s">
        <v>26</v>
      </c>
      <c r="J33" s="75" t="s">
        <v>1</v>
      </c>
      <c r="K33" s="73" t="s">
        <v>2</v>
      </c>
      <c r="L33" s="76" t="s">
        <v>3</v>
      </c>
      <c r="M33" s="78" t="s">
        <v>11</v>
      </c>
      <c r="N33" s="79" t="s">
        <v>12</v>
      </c>
      <c r="O33" s="79" t="s">
        <v>13</v>
      </c>
      <c r="P33" s="80" t="s">
        <v>14</v>
      </c>
    </row>
    <row r="34" spans="2:16" ht="45" customHeight="1" thickBot="1">
      <c r="B34" s="65"/>
      <c r="C34" s="66"/>
      <c r="D34" s="67"/>
      <c r="E34" s="70"/>
      <c r="F34" s="85" t="s">
        <v>31</v>
      </c>
      <c r="G34" s="73"/>
      <c r="H34" s="73"/>
      <c r="I34" s="73"/>
      <c r="J34" s="75"/>
      <c r="K34" s="73"/>
      <c r="L34" s="76"/>
      <c r="M34" s="81"/>
      <c r="N34" s="79"/>
      <c r="O34" s="79"/>
      <c r="P34" s="80"/>
    </row>
    <row r="35" spans="2:16" ht="52.5" customHeight="1" thickBot="1">
      <c r="B35" s="71"/>
      <c r="C35" s="89" t="s">
        <v>17</v>
      </c>
      <c r="D35" s="87" t="s">
        <v>30</v>
      </c>
      <c r="E35" s="72"/>
      <c r="F35" s="86"/>
      <c r="G35" s="74"/>
      <c r="H35" s="74"/>
      <c r="I35" s="74"/>
      <c r="J35" s="88" t="s">
        <v>27</v>
      </c>
      <c r="K35" s="74"/>
      <c r="L35" s="77"/>
      <c r="M35" s="82"/>
      <c r="N35" s="83"/>
      <c r="O35" s="83"/>
      <c r="P35" s="84"/>
    </row>
    <row r="36" spans="2:16" s="14" customFormat="1" ht="17.25" customHeight="1">
      <c r="B36" s="57" t="s">
        <v>4</v>
      </c>
      <c r="C36" s="15">
        <f>C8</f>
        <v>23</v>
      </c>
      <c r="D36" s="19">
        <f>E36+G36+H36+I36+J36+K36+L36</f>
        <v>100</v>
      </c>
      <c r="E36" s="20">
        <f>E8/$D8*100</f>
        <v>98.9548530797567</v>
      </c>
      <c r="F36" s="21">
        <f>F8/$D8*100</f>
        <v>96.81744196007881</v>
      </c>
      <c r="G36" s="22">
        <f>G8/$D8*100</f>
        <v>0.08995116936520176</v>
      </c>
      <c r="H36" s="22">
        <f>H8/$D8*100</f>
        <v>0.05140066820868672</v>
      </c>
      <c r="I36" s="22">
        <f>I8/$D8*100</f>
        <v>0.00428338901739056</v>
      </c>
      <c r="J36" s="22">
        <f>J8/$D8*100</f>
        <v>0.17561894971301295</v>
      </c>
      <c r="K36" s="22">
        <f>K8/$D8*100</f>
        <v>0.7238927439390045</v>
      </c>
      <c r="L36" s="19">
        <f>L8/$D8*100</f>
        <v>0</v>
      </c>
      <c r="M36" s="23">
        <f>M8/$D8*100</f>
        <v>0</v>
      </c>
      <c r="N36" s="22">
        <f>N8/$D8*100</f>
        <v>0</v>
      </c>
      <c r="O36" s="22">
        <f>O8/$D8*100</f>
        <v>0</v>
      </c>
      <c r="P36" s="24">
        <f>P8/$D8*100</f>
        <v>0</v>
      </c>
    </row>
    <row r="37" spans="2:16" s="14" customFormat="1" ht="17.25" customHeight="1">
      <c r="B37" s="57"/>
      <c r="C37" s="15">
        <f>C9</f>
        <v>24</v>
      </c>
      <c r="D37" s="19">
        <f aca="true" t="shared" si="1" ref="D37:D55">E37+G37+H37+I37+J37+K37+L37</f>
        <v>100</v>
      </c>
      <c r="E37" s="20">
        <f aca="true" t="shared" si="2" ref="E37:E55">E9/$D9*100</f>
        <v>98.9578613502492</v>
      </c>
      <c r="F37" s="25">
        <f aca="true" t="shared" si="3" ref="F37:P37">F9/$D9*100</f>
        <v>96.93125180211723</v>
      </c>
      <c r="G37" s="26">
        <f t="shared" si="3"/>
        <v>0.12769287803270585</v>
      </c>
      <c r="H37" s="26">
        <f t="shared" si="3"/>
        <v>0.05354862627177987</v>
      </c>
      <c r="I37" s="26">
        <f t="shared" si="3"/>
        <v>0.004119125097829221</v>
      </c>
      <c r="J37" s="26">
        <f t="shared" si="3"/>
        <v>0.21007537998929027</v>
      </c>
      <c r="K37" s="26">
        <f t="shared" si="3"/>
        <v>0.6467026403591877</v>
      </c>
      <c r="L37" s="19">
        <f t="shared" si="3"/>
        <v>0</v>
      </c>
      <c r="M37" s="23">
        <f t="shared" si="3"/>
        <v>0.008238250195658442</v>
      </c>
      <c r="N37" s="26">
        <f t="shared" si="3"/>
        <v>0</v>
      </c>
      <c r="O37" s="26">
        <f t="shared" si="3"/>
        <v>0</v>
      </c>
      <c r="P37" s="24">
        <f t="shared" si="3"/>
        <v>0</v>
      </c>
    </row>
    <row r="38" spans="2:16" s="14" customFormat="1" ht="17.25" customHeight="1">
      <c r="B38" s="57"/>
      <c r="C38" s="15">
        <f>C10</f>
        <v>25</v>
      </c>
      <c r="D38" s="19">
        <f t="shared" si="1"/>
        <v>100.00000000000001</v>
      </c>
      <c r="E38" s="20">
        <f t="shared" si="2"/>
        <v>99.02319902319903</v>
      </c>
      <c r="F38" s="25">
        <f aca="true" t="shared" si="4" ref="F38:P38">F10/$D10*100</f>
        <v>97.02749357921772</v>
      </c>
      <c r="G38" s="26">
        <f t="shared" si="4"/>
        <v>0.05894488653109342</v>
      </c>
      <c r="H38" s="26">
        <f t="shared" si="4"/>
        <v>0.02947244326554671</v>
      </c>
      <c r="I38" s="26">
        <f t="shared" si="4"/>
        <v>0</v>
      </c>
      <c r="J38" s="26">
        <f t="shared" si="4"/>
        <v>0.22735884804850323</v>
      </c>
      <c r="K38" s="26">
        <f t="shared" si="4"/>
        <v>0.6610247989558334</v>
      </c>
      <c r="L38" s="19">
        <f t="shared" si="4"/>
        <v>0</v>
      </c>
      <c r="M38" s="23">
        <f t="shared" si="4"/>
        <v>0.004210349037935245</v>
      </c>
      <c r="N38" s="26">
        <f t="shared" si="4"/>
        <v>0</v>
      </c>
      <c r="O38" s="26">
        <f t="shared" si="4"/>
        <v>0</v>
      </c>
      <c r="P38" s="24">
        <f t="shared" si="4"/>
        <v>0</v>
      </c>
    </row>
    <row r="39" spans="2:16" s="14" customFormat="1" ht="17.25" customHeight="1">
      <c r="B39" s="57"/>
      <c r="C39" s="15">
        <f>C11</f>
        <v>26</v>
      </c>
      <c r="D39" s="19">
        <f t="shared" si="1"/>
        <v>100</v>
      </c>
      <c r="E39" s="20">
        <f t="shared" si="2"/>
        <v>98.89581550747667</v>
      </c>
      <c r="F39" s="25">
        <f aca="true" t="shared" si="5" ref="F39:P39">F11/$D11*100</f>
        <v>96.72819133765228</v>
      </c>
      <c r="G39" s="26">
        <f t="shared" si="5"/>
        <v>0.07334066740007333</v>
      </c>
      <c r="H39" s="26">
        <f t="shared" si="5"/>
        <v>0.08963859348897853</v>
      </c>
      <c r="I39" s="26">
        <f t="shared" si="5"/>
        <v>0.0040744815222262965</v>
      </c>
      <c r="J39" s="26">
        <f t="shared" si="5"/>
        <v>0.2485433728558041</v>
      </c>
      <c r="K39" s="26">
        <f t="shared" si="5"/>
        <v>0.6885873772562442</v>
      </c>
      <c r="L39" s="19">
        <f t="shared" si="5"/>
        <v>0</v>
      </c>
      <c r="M39" s="23">
        <f t="shared" si="5"/>
        <v>0.03259585217781037</v>
      </c>
      <c r="N39" s="26">
        <f t="shared" si="5"/>
        <v>0</v>
      </c>
      <c r="O39" s="26">
        <f t="shared" si="5"/>
        <v>0</v>
      </c>
      <c r="P39" s="24">
        <f t="shared" si="5"/>
        <v>0</v>
      </c>
    </row>
    <row r="40" spans="2:16" s="14" customFormat="1" ht="17.25" customHeight="1" thickBot="1">
      <c r="B40" s="58"/>
      <c r="C40" s="16">
        <f>C12</f>
        <v>27</v>
      </c>
      <c r="D40" s="27">
        <f t="shared" si="1"/>
        <v>100.00000000000001</v>
      </c>
      <c r="E40" s="20">
        <f t="shared" si="2"/>
        <v>99.00912106135988</v>
      </c>
      <c r="F40" s="21">
        <f aca="true" t="shared" si="6" ref="F40:P40">F12/$D12*100</f>
        <v>96.86567164179104</v>
      </c>
      <c r="G40" s="26">
        <f t="shared" si="6"/>
        <v>0.06633499170812604</v>
      </c>
      <c r="H40" s="26">
        <f t="shared" si="6"/>
        <v>0.0912106135986733</v>
      </c>
      <c r="I40" s="26">
        <f t="shared" si="6"/>
        <v>0</v>
      </c>
      <c r="J40" s="26">
        <f t="shared" si="6"/>
        <v>0.22388059701492538</v>
      </c>
      <c r="K40" s="26">
        <f t="shared" si="6"/>
        <v>0.6053067993366501</v>
      </c>
      <c r="L40" s="19">
        <f t="shared" si="6"/>
        <v>0.0041459369817578775</v>
      </c>
      <c r="M40" s="23">
        <f t="shared" si="6"/>
        <v>0.01243781094527363</v>
      </c>
      <c r="N40" s="26">
        <f t="shared" si="6"/>
        <v>0</v>
      </c>
      <c r="O40" s="26">
        <f t="shared" si="6"/>
        <v>0</v>
      </c>
      <c r="P40" s="24">
        <f t="shared" si="6"/>
        <v>0</v>
      </c>
    </row>
    <row r="41" spans="2:16" s="14" customFormat="1" ht="17.25" customHeight="1">
      <c r="B41" s="56" t="s">
        <v>5</v>
      </c>
      <c r="C41" s="17">
        <f>C13</f>
        <v>23</v>
      </c>
      <c r="D41" s="28">
        <f t="shared" si="1"/>
        <v>100.00000000000001</v>
      </c>
      <c r="E41" s="29">
        <f t="shared" si="2"/>
        <v>98.83428006915288</v>
      </c>
      <c r="F41" s="30">
        <f aca="true" t="shared" si="7" ref="F41:P41">F13/$D13*100</f>
        <v>96.42874783897258</v>
      </c>
      <c r="G41" s="22">
        <f t="shared" si="7"/>
        <v>0.09878982464806124</v>
      </c>
      <c r="H41" s="22">
        <f t="shared" si="7"/>
        <v>0.054334403556433694</v>
      </c>
      <c r="I41" s="22">
        <f t="shared" si="7"/>
        <v>0.004939491232403063</v>
      </c>
      <c r="J41" s="22">
        <f t="shared" si="7"/>
        <v>0.20251914052852554</v>
      </c>
      <c r="K41" s="22">
        <f t="shared" si="7"/>
        <v>0.8051370708816992</v>
      </c>
      <c r="L41" s="28">
        <f t="shared" si="7"/>
        <v>0</v>
      </c>
      <c r="M41" s="31">
        <f t="shared" si="7"/>
        <v>0</v>
      </c>
      <c r="N41" s="22">
        <f t="shared" si="7"/>
        <v>0</v>
      </c>
      <c r="O41" s="22">
        <f t="shared" si="7"/>
        <v>0</v>
      </c>
      <c r="P41" s="32">
        <f t="shared" si="7"/>
        <v>0</v>
      </c>
    </row>
    <row r="42" spans="2:16" s="14" customFormat="1" ht="17.25" customHeight="1">
      <c r="B42" s="57"/>
      <c r="C42" s="15">
        <f>C14</f>
        <v>24</v>
      </c>
      <c r="D42" s="19">
        <f t="shared" si="1"/>
        <v>100</v>
      </c>
      <c r="E42" s="20">
        <f t="shared" si="2"/>
        <v>98.84000565850897</v>
      </c>
      <c r="F42" s="25">
        <f aca="true" t="shared" si="8" ref="F42:P42">F14/$D14*100</f>
        <v>96.56717121705097</v>
      </c>
      <c r="G42" s="26">
        <f t="shared" si="8"/>
        <v>0.13674730041967276</v>
      </c>
      <c r="H42" s="26">
        <f t="shared" si="8"/>
        <v>0.06130051398123261</v>
      </c>
      <c r="I42" s="26">
        <f t="shared" si="8"/>
        <v>0.004715424152402508</v>
      </c>
      <c r="J42" s="26">
        <f t="shared" si="8"/>
        <v>0.2357712076201254</v>
      </c>
      <c r="K42" s="26">
        <f t="shared" si="8"/>
        <v>0.7214598953175838</v>
      </c>
      <c r="L42" s="19">
        <f t="shared" si="8"/>
        <v>0</v>
      </c>
      <c r="M42" s="23">
        <f t="shared" si="8"/>
        <v>0.009430848304805017</v>
      </c>
      <c r="N42" s="26">
        <f t="shared" si="8"/>
        <v>0</v>
      </c>
      <c r="O42" s="26">
        <f t="shared" si="8"/>
        <v>0</v>
      </c>
      <c r="P42" s="24">
        <f t="shared" si="8"/>
        <v>0</v>
      </c>
    </row>
    <row r="43" spans="2:16" s="14" customFormat="1" ht="17.25" customHeight="1">
      <c r="B43" s="57"/>
      <c r="C43" s="15">
        <f>C15</f>
        <v>25</v>
      </c>
      <c r="D43" s="19">
        <f t="shared" si="1"/>
        <v>100</v>
      </c>
      <c r="E43" s="20">
        <f t="shared" si="2"/>
        <v>98.93996338055314</v>
      </c>
      <c r="F43" s="25">
        <f aca="true" t="shared" si="9" ref="F43:P43">F15/$D15*100</f>
        <v>96.69461308663391</v>
      </c>
      <c r="G43" s="26">
        <f t="shared" si="9"/>
        <v>0.06263852751276862</v>
      </c>
      <c r="H43" s="26">
        <f t="shared" si="9"/>
        <v>0.028910089621277828</v>
      </c>
      <c r="I43" s="26">
        <f t="shared" si="9"/>
        <v>0</v>
      </c>
      <c r="J43" s="26">
        <f t="shared" si="9"/>
        <v>0.25537245832128747</v>
      </c>
      <c r="K43" s="26">
        <f t="shared" si="9"/>
        <v>0.7131155439915198</v>
      </c>
      <c r="L43" s="19">
        <f t="shared" si="9"/>
        <v>0</v>
      </c>
      <c r="M43" s="23">
        <f t="shared" si="9"/>
        <v>0.004818348270212971</v>
      </c>
      <c r="N43" s="26">
        <f t="shared" si="9"/>
        <v>0</v>
      </c>
      <c r="O43" s="26">
        <f t="shared" si="9"/>
        <v>0</v>
      </c>
      <c r="P43" s="24">
        <f t="shared" si="9"/>
        <v>0</v>
      </c>
    </row>
    <row r="44" spans="2:16" s="14" customFormat="1" ht="17.25" customHeight="1">
      <c r="B44" s="57"/>
      <c r="C44" s="15">
        <f>C16</f>
        <v>26</v>
      </c>
      <c r="D44" s="19">
        <f t="shared" si="1"/>
        <v>100</v>
      </c>
      <c r="E44" s="20">
        <f t="shared" si="2"/>
        <v>98.80387228893233</v>
      </c>
      <c r="F44" s="25">
        <f aca="true" t="shared" si="10" ref="F44:P44">F16/$D16*100</f>
        <v>96.38834589965559</v>
      </c>
      <c r="G44" s="26">
        <f t="shared" si="10"/>
        <v>0.06981290142418319</v>
      </c>
      <c r="H44" s="26">
        <f t="shared" si="10"/>
        <v>0.09773806199385646</v>
      </c>
      <c r="I44" s="26">
        <f t="shared" si="10"/>
        <v>0.004654193428278879</v>
      </c>
      <c r="J44" s="26">
        <f t="shared" si="10"/>
        <v>0.2839057991250116</v>
      </c>
      <c r="K44" s="26">
        <f t="shared" si="10"/>
        <v>0.7400167550963418</v>
      </c>
      <c r="L44" s="19">
        <f t="shared" si="10"/>
        <v>0</v>
      </c>
      <c r="M44" s="23">
        <f t="shared" si="10"/>
        <v>0.037233547426231035</v>
      </c>
      <c r="N44" s="26">
        <f t="shared" si="10"/>
        <v>0</v>
      </c>
      <c r="O44" s="26">
        <f t="shared" si="10"/>
        <v>0</v>
      </c>
      <c r="P44" s="24">
        <f t="shared" si="10"/>
        <v>0</v>
      </c>
    </row>
    <row r="45" spans="2:16" s="14" customFormat="1" ht="17.25" customHeight="1" thickBot="1">
      <c r="B45" s="58"/>
      <c r="C45" s="16">
        <f>C17</f>
        <v>27</v>
      </c>
      <c r="D45" s="27">
        <f t="shared" si="1"/>
        <v>100.00000000000001</v>
      </c>
      <c r="E45" s="20">
        <f t="shared" si="2"/>
        <v>98.90840056953014</v>
      </c>
      <c r="F45" s="21">
        <f aca="true" t="shared" si="11" ref="F45:P45">F17/$D17*100</f>
        <v>96.50688182249644</v>
      </c>
      <c r="G45" s="26">
        <f t="shared" si="11"/>
        <v>0.0664451827242525</v>
      </c>
      <c r="H45" s="26">
        <f t="shared" si="11"/>
        <v>0.10441385856668249</v>
      </c>
      <c r="I45" s="26">
        <f t="shared" si="11"/>
        <v>0</v>
      </c>
      <c r="J45" s="26">
        <f t="shared" si="11"/>
        <v>0.2515424774560987</v>
      </c>
      <c r="K45" s="26">
        <f t="shared" si="11"/>
        <v>0.6691979117228287</v>
      </c>
      <c r="L45" s="19">
        <f t="shared" si="11"/>
        <v>0</v>
      </c>
      <c r="M45" s="23">
        <f t="shared" si="11"/>
        <v>0.014238253440911248</v>
      </c>
      <c r="N45" s="26">
        <f t="shared" si="11"/>
        <v>0</v>
      </c>
      <c r="O45" s="26">
        <f t="shared" si="11"/>
        <v>0</v>
      </c>
      <c r="P45" s="24">
        <f t="shared" si="11"/>
        <v>0</v>
      </c>
    </row>
    <row r="46" spans="2:16" s="14" customFormat="1" ht="17.25" customHeight="1">
      <c r="B46" s="56" t="s">
        <v>7</v>
      </c>
      <c r="C46" s="17">
        <f>C18</f>
        <v>23</v>
      </c>
      <c r="D46" s="28">
        <f>E46+G46+H46+I46+J46+K46+L46</f>
        <v>100</v>
      </c>
      <c r="E46" s="29">
        <f t="shared" si="2"/>
        <v>98.23565347945447</v>
      </c>
      <c r="F46" s="30">
        <f aca="true" t="shared" si="12" ref="F46:P46">F18/$D18*100</f>
        <v>96.43485597613439</v>
      </c>
      <c r="G46" s="22">
        <f t="shared" si="12"/>
        <v>0.2345098192490078</v>
      </c>
      <c r="H46" s="22">
        <f t="shared" si="12"/>
        <v>0.09380392769960312</v>
      </c>
      <c r="I46" s="22">
        <f t="shared" si="12"/>
        <v>0.05250980735358218</v>
      </c>
      <c r="J46" s="22">
        <f t="shared" si="12"/>
        <v>0.3488758397958065</v>
      </c>
      <c r="K46" s="22">
        <f t="shared" si="12"/>
        <v>1.0190981058234057</v>
      </c>
      <c r="L46" s="28">
        <f t="shared" si="12"/>
        <v>0.015549020624118995</v>
      </c>
      <c r="M46" s="31">
        <f t="shared" si="12"/>
        <v>0.028124184844717966</v>
      </c>
      <c r="N46" s="22">
        <f t="shared" si="12"/>
        <v>0.0005098039548891473</v>
      </c>
      <c r="O46" s="22">
        <f t="shared" si="12"/>
        <v>0.0001699346516297158</v>
      </c>
      <c r="P46" s="32">
        <f t="shared" si="12"/>
        <v>0.0003398693032594316</v>
      </c>
    </row>
    <row r="47" spans="2:16" s="14" customFormat="1" ht="17.25" customHeight="1">
      <c r="B47" s="57"/>
      <c r="C47" s="15">
        <f>C19</f>
        <v>24</v>
      </c>
      <c r="D47" s="19">
        <f>E47+G47+H47+I47+J47+K47+L47</f>
        <v>100</v>
      </c>
      <c r="E47" s="20">
        <f t="shared" si="2"/>
        <v>98.2757755161462</v>
      </c>
      <c r="F47" s="25">
        <f aca="true" t="shared" si="13" ref="F47:P47">F19/$D19*100</f>
        <v>96.46177556300012</v>
      </c>
      <c r="G47" s="26">
        <f t="shared" si="13"/>
        <v>0.2568599168008139</v>
      </c>
      <c r="H47" s="26">
        <f t="shared" si="13"/>
        <v>0.10851703976894321</v>
      </c>
      <c r="I47" s="26">
        <f t="shared" si="13"/>
        <v>0.047104929367706265</v>
      </c>
      <c r="J47" s="26">
        <f t="shared" si="13"/>
        <v>0.3688910010341331</v>
      </c>
      <c r="K47" s="26">
        <f t="shared" si="13"/>
        <v>0.9314727862356551</v>
      </c>
      <c r="L47" s="19">
        <f t="shared" si="13"/>
        <v>0.011378810646550715</v>
      </c>
      <c r="M47" s="23">
        <f t="shared" si="13"/>
        <v>0.0294510393204842</v>
      </c>
      <c r="N47" s="26">
        <f t="shared" si="13"/>
        <v>0.0005020063520537081</v>
      </c>
      <c r="O47" s="26">
        <f t="shared" si="13"/>
        <v>0.0006693418027382773</v>
      </c>
      <c r="P47" s="24">
        <f t="shared" si="13"/>
        <v>0.00016733545068456932</v>
      </c>
    </row>
    <row r="48" spans="2:16" s="14" customFormat="1" ht="17.25" customHeight="1">
      <c r="B48" s="57"/>
      <c r="C48" s="15">
        <f>C20</f>
        <v>25</v>
      </c>
      <c r="D48" s="19">
        <f>E48+G48+H48+I48+J48+K48+L48</f>
        <v>99.99999999999999</v>
      </c>
      <c r="E48" s="20">
        <f t="shared" si="2"/>
        <v>98.36935700820385</v>
      </c>
      <c r="F48" s="25">
        <f aca="true" t="shared" si="14" ref="F48:P48">F20/$D20*100</f>
        <v>96.53737298047179</v>
      </c>
      <c r="G48" s="26">
        <f t="shared" si="14"/>
        <v>0.2552626293822898</v>
      </c>
      <c r="H48" s="26">
        <f t="shared" si="14"/>
        <v>0.08885671032712433</v>
      </c>
      <c r="I48" s="26">
        <f t="shared" si="14"/>
        <v>0.04835222698712464</v>
      </c>
      <c r="J48" s="26">
        <f t="shared" si="14"/>
        <v>0.3506169339118724</v>
      </c>
      <c r="K48" s="26">
        <f t="shared" si="14"/>
        <v>0.8778502920542018</v>
      </c>
      <c r="L48" s="19">
        <f t="shared" si="14"/>
        <v>0.009704199133541595</v>
      </c>
      <c r="M48" s="23">
        <f t="shared" si="14"/>
        <v>0.024555843024874815</v>
      </c>
      <c r="N48" s="26">
        <f t="shared" si="14"/>
        <v>0.00025315302087499807</v>
      </c>
      <c r="O48" s="26">
        <f t="shared" si="14"/>
        <v>0.0005063060417499961</v>
      </c>
      <c r="P48" s="24">
        <f t="shared" si="14"/>
        <v>0.0005906903820416622</v>
      </c>
    </row>
    <row r="49" spans="2:16" s="14" customFormat="1" ht="17.25" customHeight="1">
      <c r="B49" s="57"/>
      <c r="C49" s="15">
        <f>C21</f>
        <v>26</v>
      </c>
      <c r="D49" s="19">
        <f>E49+G49+H49+I49+J49+K49+L49</f>
        <v>100</v>
      </c>
      <c r="E49" s="20">
        <f t="shared" si="2"/>
        <v>98.40803359625814</v>
      </c>
      <c r="F49" s="25">
        <f aca="true" t="shared" si="15" ref="F49:P49">F21/$D21*100</f>
        <v>96.49418687499475</v>
      </c>
      <c r="G49" s="26">
        <f t="shared" si="15"/>
        <v>0.2474454940946697</v>
      </c>
      <c r="H49" s="26">
        <f t="shared" si="15"/>
        <v>0.08776268032422736</v>
      </c>
      <c r="I49" s="26">
        <f t="shared" si="15"/>
        <v>0.041408561681154074</v>
      </c>
      <c r="J49" s="26">
        <f t="shared" si="15"/>
        <v>0.36387564019815755</v>
      </c>
      <c r="K49" s="26">
        <f t="shared" si="15"/>
        <v>0.8395711615353021</v>
      </c>
      <c r="L49" s="19">
        <f t="shared" si="15"/>
        <v>0.011902865908347932</v>
      </c>
      <c r="M49" s="23">
        <f t="shared" si="15"/>
        <v>0.02313514782185936</v>
      </c>
      <c r="N49" s="26">
        <f t="shared" si="15"/>
        <v>0.0004191149967728145</v>
      </c>
      <c r="O49" s="26">
        <f t="shared" si="15"/>
        <v>8.38229993545629E-05</v>
      </c>
      <c r="P49" s="24">
        <f t="shared" si="15"/>
        <v>0</v>
      </c>
    </row>
    <row r="50" spans="2:16" s="14" customFormat="1" ht="17.25" customHeight="1" thickBot="1">
      <c r="B50" s="58"/>
      <c r="C50" s="16">
        <f>C22</f>
        <v>27</v>
      </c>
      <c r="D50" s="27">
        <f>E50+G50+H50+I50+J50+K50+L50</f>
        <v>100</v>
      </c>
      <c r="E50" s="33">
        <f t="shared" si="2"/>
        <v>98.54077677094392</v>
      </c>
      <c r="F50" s="34">
        <f aca="true" t="shared" si="16" ref="F50:P50">F22/$D22*100</f>
        <v>96.55249040253582</v>
      </c>
      <c r="G50" s="35">
        <f t="shared" si="16"/>
        <v>0.2456303760911821</v>
      </c>
      <c r="H50" s="35">
        <f t="shared" si="16"/>
        <v>0.08752444596940562</v>
      </c>
      <c r="I50" s="35">
        <f t="shared" si="16"/>
        <v>0.03695098205323155</v>
      </c>
      <c r="J50" s="35">
        <f t="shared" si="16"/>
        <v>0.3348576322934555</v>
      </c>
      <c r="K50" s="35">
        <f t="shared" si="16"/>
        <v>0.7425955425536535</v>
      </c>
      <c r="L50" s="27">
        <f t="shared" si="16"/>
        <v>0.011664250095144522</v>
      </c>
      <c r="M50" s="36">
        <f t="shared" si="16"/>
        <v>0.023498781213575827</v>
      </c>
      <c r="N50" s="35">
        <f t="shared" si="16"/>
        <v>0.00034056204657356264</v>
      </c>
      <c r="O50" s="35">
        <f t="shared" si="16"/>
        <v>0.000255421534930172</v>
      </c>
      <c r="P50" s="37">
        <f t="shared" si="16"/>
        <v>0.00017028102328678132</v>
      </c>
    </row>
    <row r="51" spans="2:16" s="14" customFormat="1" ht="17.25" customHeight="1">
      <c r="B51" s="56" t="s">
        <v>6</v>
      </c>
      <c r="C51" s="17">
        <f>C23</f>
        <v>23</v>
      </c>
      <c r="D51" s="28">
        <f t="shared" si="1"/>
        <v>99.99999999999999</v>
      </c>
      <c r="E51" s="29">
        <f t="shared" si="2"/>
        <v>98.12756652041986</v>
      </c>
      <c r="F51" s="30">
        <f aca="true" t="shared" si="17" ref="F51:P51">F23/$D23*100</f>
        <v>96.2044842651445</v>
      </c>
      <c r="G51" s="22">
        <f t="shared" si="17"/>
        <v>0.2473286929935552</v>
      </c>
      <c r="H51" s="22">
        <f t="shared" si="17"/>
        <v>0.09981875501982049</v>
      </c>
      <c r="I51" s="22">
        <f t="shared" si="17"/>
        <v>0.056841235497397787</v>
      </c>
      <c r="J51" s="22">
        <f t="shared" si="17"/>
        <v>0.37875672043631886</v>
      </c>
      <c r="K51" s="22">
        <f t="shared" si="17"/>
        <v>1.0736061651020694</v>
      </c>
      <c r="L51" s="28">
        <f t="shared" si="17"/>
        <v>0.01608191053097108</v>
      </c>
      <c r="M51" s="31">
        <f t="shared" si="17"/>
        <v>0.03013047605227915</v>
      </c>
      <c r="N51" s="22">
        <f t="shared" si="17"/>
        <v>0.0005545486389990028</v>
      </c>
      <c r="O51" s="22">
        <f t="shared" si="17"/>
        <v>0.0001848495463330009</v>
      </c>
      <c r="P51" s="32">
        <f t="shared" si="17"/>
        <v>0.0003696990926660018</v>
      </c>
    </row>
    <row r="52" spans="2:16" s="14" customFormat="1" ht="17.25" customHeight="1">
      <c r="B52" s="57"/>
      <c r="C52" s="15">
        <f>C24</f>
        <v>24</v>
      </c>
      <c r="D52" s="19">
        <f t="shared" si="1"/>
        <v>99.99999999999999</v>
      </c>
      <c r="E52" s="20">
        <f t="shared" si="2"/>
        <v>98.16682534962538</v>
      </c>
      <c r="F52" s="25">
        <f aca="true" t="shared" si="18" ref="F52:P52">F24/$D24*100</f>
        <v>96.23071138161478</v>
      </c>
      <c r="G52" s="26">
        <f t="shared" si="18"/>
        <v>0.2716252135854437</v>
      </c>
      <c r="H52" s="26">
        <f t="shared" si="18"/>
        <v>0.1155793928580847</v>
      </c>
      <c r="I52" s="26">
        <f t="shared" si="18"/>
        <v>0.05092404406021041</v>
      </c>
      <c r="J52" s="26">
        <f t="shared" si="18"/>
        <v>0.40029936063043964</v>
      </c>
      <c r="K52" s="26">
        <f t="shared" si="18"/>
        <v>0.9838343440846722</v>
      </c>
      <c r="L52" s="19">
        <f t="shared" si="18"/>
        <v>0.010912295155759373</v>
      </c>
      <c r="M52" s="23">
        <f t="shared" si="18"/>
        <v>0.03128191277984353</v>
      </c>
      <c r="N52" s="26">
        <f t="shared" si="18"/>
        <v>0.0005456147577879686</v>
      </c>
      <c r="O52" s="26">
        <f t="shared" si="18"/>
        <v>0.0007274863437172916</v>
      </c>
      <c r="P52" s="24">
        <f t="shared" si="18"/>
        <v>0.0001818715859293229</v>
      </c>
    </row>
    <row r="53" spans="2:16" s="14" customFormat="1" ht="17.25" customHeight="1">
      <c r="B53" s="57"/>
      <c r="C53" s="15">
        <f>C25</f>
        <v>25</v>
      </c>
      <c r="D53" s="19">
        <f t="shared" si="1"/>
        <v>100.00000000000001</v>
      </c>
      <c r="E53" s="20">
        <f t="shared" si="2"/>
        <v>98.27116709731017</v>
      </c>
      <c r="F53" s="25">
        <f aca="true" t="shared" si="19" ref="F53:P53">F25/$D25*100</f>
        <v>96.31426564215953</v>
      </c>
      <c r="G53" s="26">
        <f t="shared" si="19"/>
        <v>0.2695605421253608</v>
      </c>
      <c r="H53" s="26">
        <f t="shared" si="19"/>
        <v>0.0949827666272508</v>
      </c>
      <c r="I53" s="26">
        <f t="shared" si="19"/>
        <v>0.05230005761249779</v>
      </c>
      <c r="J53" s="26">
        <f t="shared" si="19"/>
        <v>0.38020584789751016</v>
      </c>
      <c r="K53" s="26">
        <f t="shared" si="19"/>
        <v>0.9219831522371327</v>
      </c>
      <c r="L53" s="19">
        <f t="shared" si="19"/>
        <v>0.009800536190082773</v>
      </c>
      <c r="M53" s="23">
        <f t="shared" si="19"/>
        <v>0.026470607092840385</v>
      </c>
      <c r="N53" s="26">
        <f t="shared" si="19"/>
        <v>0.00027478138850699365</v>
      </c>
      <c r="O53" s="26">
        <f t="shared" si="19"/>
        <v>0.0005495627770139873</v>
      </c>
      <c r="P53" s="24">
        <f t="shared" si="19"/>
        <v>0.0006411565731829852</v>
      </c>
    </row>
    <row r="54" spans="2:16" s="14" customFormat="1" ht="17.25" customHeight="1">
      <c r="B54" s="57"/>
      <c r="C54" s="15">
        <f>C26</f>
        <v>26</v>
      </c>
      <c r="D54" s="19">
        <f t="shared" si="1"/>
        <v>100.00000000000001</v>
      </c>
      <c r="E54" s="20">
        <f t="shared" si="2"/>
        <v>98.31633994539432</v>
      </c>
      <c r="F54" s="25">
        <f aca="true" t="shared" si="20" ref="F54:P54">F26/$D26*100</f>
        <v>96.27977178791306</v>
      </c>
      <c r="G54" s="26">
        <f t="shared" si="20"/>
        <v>0.25856272966547883</v>
      </c>
      <c r="H54" s="26">
        <f t="shared" si="20"/>
        <v>0.09334460261674216</v>
      </c>
      <c r="I54" s="26">
        <f t="shared" si="20"/>
        <v>0.04494369755620919</v>
      </c>
      <c r="J54" s="26">
        <f t="shared" si="20"/>
        <v>0.394212634637762</v>
      </c>
      <c r="K54" s="26">
        <f t="shared" si="20"/>
        <v>0.881314976168013</v>
      </c>
      <c r="L54" s="19">
        <f t="shared" si="20"/>
        <v>0.01128141396147761</v>
      </c>
      <c r="M54" s="23">
        <f t="shared" si="20"/>
        <v>0.02483730654422087</v>
      </c>
      <c r="N54" s="26">
        <f t="shared" si="20"/>
        <v>0.00045489572425312945</v>
      </c>
      <c r="O54" s="26">
        <f t="shared" si="20"/>
        <v>9.097914485062589E-05</v>
      </c>
      <c r="P54" s="24">
        <f t="shared" si="20"/>
        <v>0</v>
      </c>
    </row>
    <row r="55" spans="2:16" s="14" customFormat="1" ht="17.25" customHeight="1" thickBot="1">
      <c r="B55" s="58"/>
      <c r="C55" s="16">
        <f>C27</f>
        <v>27</v>
      </c>
      <c r="D55" s="27">
        <f t="shared" si="1"/>
        <v>100</v>
      </c>
      <c r="E55" s="33">
        <f t="shared" si="2"/>
        <v>98.4622519150257</v>
      </c>
      <c r="F55" s="34">
        <f aca="true" t="shared" si="21" ref="F55:P55">F27/$D27*100</f>
        <v>96.34981136119251</v>
      </c>
      <c r="G55" s="35">
        <f t="shared" si="21"/>
        <v>0.2560757954793199</v>
      </c>
      <c r="H55" s="35">
        <f t="shared" si="21"/>
        <v>0.09367274769698067</v>
      </c>
      <c r="I55" s="35">
        <f t="shared" si="21"/>
        <v>0.039907916178595314</v>
      </c>
      <c r="J55" s="35">
        <f t="shared" si="21"/>
        <v>0.362589284724506</v>
      </c>
      <c r="K55" s="35">
        <f t="shared" si="21"/>
        <v>0.7740472908806717</v>
      </c>
      <c r="L55" s="27">
        <f t="shared" si="21"/>
        <v>0.011455050014226434</v>
      </c>
      <c r="M55" s="36">
        <f t="shared" si="21"/>
        <v>0.025219585918417876</v>
      </c>
      <c r="N55" s="35">
        <f t="shared" si="21"/>
        <v>0.0003695177423944011</v>
      </c>
      <c r="O55" s="35">
        <f t="shared" si="21"/>
        <v>0.0002771383067958008</v>
      </c>
      <c r="P55" s="37">
        <f t="shared" si="21"/>
        <v>0.00018475887119720054</v>
      </c>
    </row>
    <row r="56" ht="8.25" customHeight="1"/>
    <row r="57" ht="13.5">
      <c r="B57" s="50" t="s">
        <v>32</v>
      </c>
    </row>
    <row r="58" spans="2:16" ht="13.5">
      <c r="B58" s="18"/>
      <c r="C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</sheetData>
  <sheetProtection/>
  <mergeCells count="40">
    <mergeCell ref="E4:F5"/>
    <mergeCell ref="F6:F7"/>
    <mergeCell ref="H33:H35"/>
    <mergeCell ref="D4:D6"/>
    <mergeCell ref="B36:B40"/>
    <mergeCell ref="B41:B45"/>
    <mergeCell ref="G33:G35"/>
    <mergeCell ref="B4:C6"/>
    <mergeCell ref="B32:C34"/>
    <mergeCell ref="B8:B12"/>
    <mergeCell ref="B13:B17"/>
    <mergeCell ref="B23:B27"/>
    <mergeCell ref="B18:B22"/>
    <mergeCell ref="K33:K35"/>
    <mergeCell ref="B51:B55"/>
    <mergeCell ref="D32:D34"/>
    <mergeCell ref="E32:F33"/>
    <mergeCell ref="B46:B50"/>
    <mergeCell ref="F34:F35"/>
    <mergeCell ref="I33:I35"/>
    <mergeCell ref="J33:J34"/>
    <mergeCell ref="L33:L35"/>
    <mergeCell ref="L5:L7"/>
    <mergeCell ref="M32:P32"/>
    <mergeCell ref="M33:M35"/>
    <mergeCell ref="N33:N35"/>
    <mergeCell ref="O33:O35"/>
    <mergeCell ref="P33:P35"/>
    <mergeCell ref="O5:O7"/>
    <mergeCell ref="P5:P7"/>
    <mergeCell ref="N3:P3"/>
    <mergeCell ref="N31:P31"/>
    <mergeCell ref="K5:K7"/>
    <mergeCell ref="G5:G7"/>
    <mergeCell ref="H5:H7"/>
    <mergeCell ref="I5:I7"/>
    <mergeCell ref="M4:P4"/>
    <mergeCell ref="M5:M7"/>
    <mergeCell ref="N5:N7"/>
    <mergeCell ref="J5:J6"/>
  </mergeCells>
  <printOptions horizontalCentered="1"/>
  <pageMargins left="0" right="0" top="0.7874015748031497" bottom="0.3937007874015748" header="0.5905511811023623" footer="0"/>
  <pageSetup horizontalDpi="300" verticalDpi="300" orientation="landscape" paperSize="9" r:id="rId2"/>
  <rowBreaks count="1" manualBreakCount="1">
    <brk id="2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2016-01-21T07:52:34Z</cp:lastPrinted>
  <dcterms:created xsi:type="dcterms:W3CDTF">2000-11-10T04:44:28Z</dcterms:created>
  <dcterms:modified xsi:type="dcterms:W3CDTF">2016-01-21T07:53:57Z</dcterms:modified>
  <cp:category/>
  <cp:version/>
  <cp:contentType/>
  <cp:contentStatus/>
</cp:coreProperties>
</file>