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60" activeTab="0"/>
  </bookViews>
  <sheets>
    <sheet name="第7表" sheetId="1" r:id="rId1"/>
  </sheets>
  <definedNames>
    <definedName name="_xlnm.Print_Area" localSheetId="0">'第7表'!$A$1:$Q$67</definedName>
  </definedNames>
  <calcPr fullCalcOnLoad="1"/>
</workbook>
</file>

<file path=xl/sharedStrings.xml><?xml version="1.0" encoding="utf-8"?>
<sst xmlns="http://schemas.openxmlformats.org/spreadsheetml/2006/main" count="70" uniqueCount="37">
  <si>
    <t>（左記ＡＢＣＤを除く）</t>
  </si>
  <si>
    <t>（卒業者総数）</t>
  </si>
  <si>
    <t>左記以外の者</t>
  </si>
  <si>
    <t>死亡・不詳</t>
  </si>
  <si>
    <t>京都国公私</t>
  </si>
  <si>
    <t>京都公立</t>
  </si>
  <si>
    <t>全国公立</t>
  </si>
  <si>
    <t>全国国公私</t>
  </si>
  <si>
    <t>就職進学者・入学者（再掲）</t>
  </si>
  <si>
    <t>左記Ａ　　のうち</t>
  </si>
  <si>
    <t>左記Ｂ　　のうち</t>
  </si>
  <si>
    <t>左記Ｃ　　のうち</t>
  </si>
  <si>
    <t>左記Ｄ　　のうち</t>
  </si>
  <si>
    <t>各年５月１日現在</t>
  </si>
  <si>
    <t>比率（％）</t>
  </si>
  <si>
    <t>全日制</t>
  </si>
  <si>
    <t>専修学校一般課程等入学者</t>
  </si>
  <si>
    <t>Ｂ</t>
  </si>
  <si>
    <t>Ｃ</t>
  </si>
  <si>
    <t>Ｄ</t>
  </si>
  <si>
    <t>Ｅ</t>
  </si>
  <si>
    <t>就　職　者</t>
  </si>
  <si>
    <t>区　分</t>
  </si>
  <si>
    <t>合　計</t>
  </si>
  <si>
    <t>京都 公立</t>
  </si>
  <si>
    <t>公共職業能力開発施設等入学者</t>
  </si>
  <si>
    <t>通信教育部への進学者を除く</t>
  </si>
  <si>
    <t>F</t>
  </si>
  <si>
    <t>G</t>
  </si>
  <si>
    <t>H</t>
  </si>
  <si>
    <t>一時的な仕事に就いた者</t>
  </si>
  <si>
    <t>卒業年</t>
  </si>
  <si>
    <t>専修学校専門課程進学者　　　　</t>
  </si>
  <si>
    <t>Ａ　大学等進学者</t>
  </si>
  <si>
    <t>第７表　高等学校卒業者の進路状況の推移</t>
  </si>
  <si>
    <t>第７表（つづき）　高等学校卒業者の進路状況の推移</t>
  </si>
  <si>
    <t>注　「Ａ」･「Ｂ」・「Ｃ」・［Ｄ」は就職進学者・入学者を含む。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</si>
</sst>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;0;"/>
    <numFmt numFmtId="178" formatCode="0.0;0;"/>
    <numFmt numFmtId="179" formatCode="_ * #,##0.0_ ;_ * \-#,##0.0_ ;_ * &quot;-&quot;?_ ;_ @_ "/>
    <numFmt numFmtId="180" formatCode="_ * #,##0.0_ ;_ * \-#,##0.0_ ;_ * &quot;-&quot;_ ;_ @_ "/>
    <numFmt numFmtId="181" formatCode="0.0"/>
    <numFmt numFmtId="182" formatCode="#,##0_ "/>
    <numFmt numFmtId="183" formatCode="&quot;平成&quot;#&quot;年度&quot;"/>
    <numFmt numFmtId="184" formatCode="#,##0_);[Red]\(#,##0\)"/>
    <numFmt numFmtId="185" formatCode="#,##0;0;&quot;－&quot;"/>
    <numFmt numFmtId="186" formatCode="0_ "/>
    <numFmt numFmtId="187" formatCode="#,###,##0.00"/>
    <numFmt numFmtId="188" formatCode="0_);[Red]\(0\)"/>
    <numFmt numFmtId="189" formatCode="0#,##0"/>
    <numFmt numFmtId="190" formatCode="0?,##0_ "/>
    <numFmt numFmtId="191" formatCode="0,##0_ "/>
    <numFmt numFmtId="192" formatCode="0##0_ "/>
    <numFmt numFmtId="193" formatCode="#,##0;0;&quot;…&quot;"/>
    <numFmt numFmtId="194" formatCode="&quot;平成&quot;General&quot;年度&quot;"/>
    <numFmt numFmtId="195" formatCode="&quot;平成&quot;General&quot;年度間&quot;"/>
    <numFmt numFmtId="196" formatCode="\(#,##0_ \)"/>
    <numFmt numFmtId="197" formatCode="\(#,##0\ \)"/>
    <numFmt numFmtId="198" formatCode="\(#,###\ \)"/>
    <numFmt numFmtId="199" formatCode="\(##,##0\)"/>
    <numFmt numFmtId="200" formatCode="\(#,###\)"/>
    <numFmt numFmtId="201" formatCode="\(#,##0\);\(\-#,##0\);&quot;&quot;"/>
    <numFmt numFmtId="202" formatCode="&quot;(&quot;General&quot;)&quot;"/>
    <numFmt numFmtId="203" formatCode="&quot;平成&quot;#&quot;年度間&quot;"/>
    <numFmt numFmtId="204" formatCode="&quot;入学者のうち平成&quot;General&quot;年3月中学校卒業者及び中等教育学校前期課程修了者&quot;"/>
    <numFmt numFmtId="205" formatCode="&quot;入学者のうち平成&quot;General&quot;年&quot;"/>
    <numFmt numFmtId="206" formatCode="&quot;平成&quot;General&quot;年3月&quot;"/>
    <numFmt numFmtId="207" formatCode="&quot;平成&quot;#&quot;年度計&quot;"/>
    <numFmt numFmtId="208" formatCode="&quot;修了者数（&quot;#&quot;.  3月）&quot;"/>
    <numFmt numFmtId="209" formatCode="&quot;（&quot;#&quot;.  3月）&quot;"/>
    <numFmt numFmtId="210" formatCode="&quot;（&quot;#&quot;.   3月）&quot;"/>
    <numFmt numFmtId="211" formatCode="&quot;平成&quot;General&quot;年度3月&quot;"/>
    <numFmt numFmtId="212" formatCode="#,##0.0;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180" fontId="0" fillId="0" borderId="15" xfId="49" applyNumberFormat="1" applyFont="1" applyBorder="1" applyAlignment="1">
      <alignment vertical="center"/>
    </xf>
    <xf numFmtId="180" fontId="0" fillId="0" borderId="16" xfId="49" applyNumberFormat="1" applyFont="1" applyBorder="1" applyAlignment="1">
      <alignment vertical="center"/>
    </xf>
    <xf numFmtId="180" fontId="0" fillId="0" borderId="20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22" xfId="49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49" applyNumberFormat="1" applyFont="1" applyBorder="1" applyAlignment="1">
      <alignment vertical="center"/>
    </xf>
    <xf numFmtId="179" fontId="0" fillId="0" borderId="26" xfId="49" applyNumberFormat="1" applyFont="1" applyBorder="1" applyAlignment="1">
      <alignment vertical="center"/>
    </xf>
    <xf numFmtId="179" fontId="0" fillId="0" borderId="19" xfId="49" applyNumberFormat="1" applyFont="1" applyBorder="1" applyAlignment="1">
      <alignment vertical="center"/>
    </xf>
    <xf numFmtId="0" fontId="0" fillId="0" borderId="2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9" fontId="0" fillId="0" borderId="10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11" xfId="49" applyNumberFormat="1" applyFont="1" applyBorder="1" applyAlignment="1">
      <alignment vertical="center"/>
    </xf>
    <xf numFmtId="0" fontId="0" fillId="0" borderId="28" xfId="0" applyFont="1" applyBorder="1" applyAlignment="1">
      <alignment horizontal="center"/>
    </xf>
    <xf numFmtId="179" fontId="0" fillId="0" borderId="29" xfId="49" applyNumberFormat="1" applyFont="1" applyBorder="1" applyAlignment="1">
      <alignment vertical="center"/>
    </xf>
    <xf numFmtId="179" fontId="0" fillId="0" borderId="30" xfId="49" applyNumberFormat="1" applyFont="1" applyBorder="1" applyAlignment="1">
      <alignment vertical="center"/>
    </xf>
    <xf numFmtId="179" fontId="0" fillId="0" borderId="31" xfId="49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61" applyAlignment="1">
      <alignment/>
      <protection/>
    </xf>
    <xf numFmtId="0" fontId="0" fillId="0" borderId="0" xfId="61" applyBorder="1" applyAlignment="1">
      <alignment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1" fontId="0" fillId="0" borderId="0" xfId="49" applyNumberFormat="1" applyFont="1" applyFill="1" applyBorder="1" applyAlignment="1">
      <alignment vertical="center"/>
    </xf>
    <xf numFmtId="41" fontId="0" fillId="0" borderId="15" xfId="49" applyNumberFormat="1" applyFont="1" applyFill="1" applyBorder="1" applyAlignment="1">
      <alignment vertical="center"/>
    </xf>
    <xf numFmtId="41" fontId="0" fillId="0" borderId="32" xfId="49" applyNumberFormat="1" applyFont="1" applyFill="1" applyBorder="1" applyAlignment="1">
      <alignment vertical="center"/>
    </xf>
    <xf numFmtId="41" fontId="0" fillId="0" borderId="24" xfId="49" applyNumberFormat="1" applyFont="1" applyFill="1" applyBorder="1" applyAlignment="1">
      <alignment vertical="center"/>
    </xf>
    <xf numFmtId="41" fontId="0" fillId="0" borderId="25" xfId="49" applyNumberFormat="1" applyFont="1" applyFill="1" applyBorder="1" applyAlignment="1">
      <alignment vertical="center"/>
    </xf>
    <xf numFmtId="41" fontId="0" fillId="0" borderId="27" xfId="49" applyNumberFormat="1" applyFont="1" applyFill="1" applyBorder="1" applyAlignment="1">
      <alignment vertical="center"/>
    </xf>
    <xf numFmtId="41" fontId="0" fillId="0" borderId="33" xfId="49" applyNumberFormat="1" applyFont="1" applyFill="1" applyBorder="1" applyAlignment="1">
      <alignment vertical="center"/>
    </xf>
    <xf numFmtId="41" fontId="0" fillId="0" borderId="15" xfId="49" applyNumberFormat="1" applyFont="1" applyFill="1" applyBorder="1" applyAlignment="1" applyProtection="1">
      <alignment vertical="center"/>
      <protection locked="0"/>
    </xf>
    <xf numFmtId="41" fontId="0" fillId="0" borderId="32" xfId="49" applyNumberFormat="1" applyFont="1" applyFill="1" applyBorder="1" applyAlignment="1" applyProtection="1">
      <alignment vertical="center"/>
      <protection locked="0"/>
    </xf>
    <xf numFmtId="41" fontId="0" fillId="0" borderId="24" xfId="49" applyNumberFormat="1" applyFont="1" applyFill="1" applyBorder="1" applyAlignment="1" applyProtection="1">
      <alignment vertical="center"/>
      <protection locked="0"/>
    </xf>
    <xf numFmtId="41" fontId="0" fillId="0" borderId="25" xfId="49" applyNumberFormat="1" applyFont="1" applyFill="1" applyBorder="1" applyAlignment="1" applyProtection="1">
      <alignment vertical="center"/>
      <protection locked="0"/>
    </xf>
    <xf numFmtId="41" fontId="0" fillId="0" borderId="27" xfId="49" applyNumberFormat="1" applyFont="1" applyFill="1" applyBorder="1" applyAlignment="1" applyProtection="1">
      <alignment vertical="center"/>
      <protection locked="0"/>
    </xf>
    <xf numFmtId="41" fontId="0" fillId="0" borderId="33" xfId="49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41" fontId="0" fillId="0" borderId="16" xfId="49" applyNumberFormat="1" applyFont="1" applyFill="1" applyBorder="1" applyAlignment="1">
      <alignment vertical="center"/>
    </xf>
    <xf numFmtId="41" fontId="0" fillId="0" borderId="16" xfId="49" applyNumberFormat="1" applyFont="1" applyFill="1" applyBorder="1" applyAlignment="1" applyProtection="1">
      <alignment vertical="center"/>
      <protection locked="0"/>
    </xf>
    <xf numFmtId="41" fontId="0" fillId="0" borderId="34" xfId="49" applyNumberFormat="1" applyFont="1" applyFill="1" applyBorder="1" applyAlignment="1" applyProtection="1">
      <alignment vertical="center"/>
      <protection locked="0"/>
    </xf>
    <xf numFmtId="41" fontId="0" fillId="0" borderId="19" xfId="49" applyNumberFormat="1" applyFont="1" applyFill="1" applyBorder="1" applyAlignment="1" applyProtection="1">
      <alignment vertical="center"/>
      <protection locked="0"/>
    </xf>
    <xf numFmtId="41" fontId="0" fillId="0" borderId="26" xfId="49" applyNumberFormat="1" applyFont="1" applyFill="1" applyBorder="1" applyAlignment="1" applyProtection="1">
      <alignment vertical="center"/>
      <protection locked="0"/>
    </xf>
    <xf numFmtId="41" fontId="0" fillId="0" borderId="11" xfId="49" applyNumberFormat="1" applyFont="1" applyFill="1" applyBorder="1" applyAlignment="1" applyProtection="1">
      <alignment vertical="center"/>
      <protection locked="0"/>
    </xf>
    <xf numFmtId="41" fontId="0" fillId="0" borderId="35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vertical="top" textRotation="255"/>
    </xf>
    <xf numFmtId="0" fontId="4" fillId="0" borderId="14" xfId="0" applyFont="1" applyBorder="1" applyAlignment="1">
      <alignment horizontal="center" vertical="top" textRotation="255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3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4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y0225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59"/>
  <sheetViews>
    <sheetView tabSelected="1" view="pageBreakPreview" zoomScaleSheetLayoutView="100" zoomScalePageLayoutView="0" workbookViewId="0" topLeftCell="A2">
      <pane xSplit="3" ySplit="6" topLeftCell="D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A2" sqref="A2"/>
    </sheetView>
  </sheetViews>
  <sheetFormatPr defaultColWidth="9.00390625" defaultRowHeight="13.5"/>
  <cols>
    <col min="1" max="1" width="3.00390625" style="0" customWidth="1"/>
    <col min="2" max="2" width="4.50390625" style="0" customWidth="1"/>
    <col min="3" max="3" width="4.50390625" style="0" bestFit="1" customWidth="1"/>
    <col min="4" max="4" width="10.875" style="0" customWidth="1"/>
    <col min="5" max="5" width="10.375" style="0" bestFit="1" customWidth="1"/>
    <col min="6" max="6" width="10.50390625" style="0" customWidth="1"/>
    <col min="7" max="7" width="9.75390625" style="0" customWidth="1"/>
    <col min="8" max="8" width="9.875" style="0" customWidth="1"/>
    <col min="9" max="9" width="9.25390625" style="0" bestFit="1" customWidth="1"/>
    <col min="10" max="10" width="12.625" style="0" customWidth="1"/>
    <col min="11" max="12" width="9.50390625" style="0" customWidth="1"/>
    <col min="13" max="13" width="7.00390625" style="0" customWidth="1"/>
    <col min="14" max="15" width="6.875" style="0" customWidth="1"/>
    <col min="16" max="16" width="7.00390625" style="0" customWidth="1"/>
    <col min="17" max="17" width="6.75390625" style="0" customWidth="1"/>
  </cols>
  <sheetData>
    <row r="2" ht="17.25">
      <c r="B2" s="1" t="s">
        <v>34</v>
      </c>
    </row>
    <row r="3" spans="15:17" s="2" customFormat="1" ht="14.25" thickBot="1">
      <c r="O3" s="109" t="s">
        <v>13</v>
      </c>
      <c r="P3" s="109"/>
      <c r="Q3" s="109"/>
    </row>
    <row r="4" spans="2:17" s="2" customFormat="1" ht="18.75" customHeight="1">
      <c r="B4" s="84" t="s">
        <v>22</v>
      </c>
      <c r="C4" s="85"/>
      <c r="D4" s="81" t="s">
        <v>23</v>
      </c>
      <c r="E4" s="101" t="s">
        <v>33</v>
      </c>
      <c r="F4" s="102"/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27</v>
      </c>
      <c r="L4" s="14" t="s">
        <v>28</v>
      </c>
      <c r="M4" s="29" t="s">
        <v>29</v>
      </c>
      <c r="N4" s="106" t="s">
        <v>8</v>
      </c>
      <c r="O4" s="107"/>
      <c r="P4" s="107"/>
      <c r="Q4" s="108"/>
    </row>
    <row r="5" spans="2:17" s="4" customFormat="1" ht="18.75" customHeight="1" thickBot="1">
      <c r="B5" s="86"/>
      <c r="C5" s="87"/>
      <c r="D5" s="82"/>
      <c r="E5" s="103"/>
      <c r="F5" s="104"/>
      <c r="G5" s="96" t="s">
        <v>32</v>
      </c>
      <c r="H5" s="104" t="s">
        <v>16</v>
      </c>
      <c r="I5" s="97" t="s">
        <v>25</v>
      </c>
      <c r="J5" s="88" t="s">
        <v>21</v>
      </c>
      <c r="K5" s="88" t="s">
        <v>30</v>
      </c>
      <c r="L5" s="88" t="s">
        <v>2</v>
      </c>
      <c r="M5" s="90" t="s">
        <v>3</v>
      </c>
      <c r="N5" s="99" t="s">
        <v>9</v>
      </c>
      <c r="O5" s="92" t="s">
        <v>10</v>
      </c>
      <c r="P5" s="92" t="s">
        <v>11</v>
      </c>
      <c r="Q5" s="111" t="s">
        <v>12</v>
      </c>
    </row>
    <row r="6" spans="2:17" s="4" customFormat="1" ht="18.75" customHeight="1">
      <c r="B6" s="11"/>
      <c r="C6" s="68" t="s">
        <v>31</v>
      </c>
      <c r="D6" s="83"/>
      <c r="E6" s="30"/>
      <c r="F6" s="77" t="s">
        <v>26</v>
      </c>
      <c r="G6" s="88"/>
      <c r="H6" s="88"/>
      <c r="I6" s="97"/>
      <c r="J6" s="88"/>
      <c r="K6" s="88"/>
      <c r="L6" s="88"/>
      <c r="M6" s="90"/>
      <c r="N6" s="92"/>
      <c r="O6" s="92"/>
      <c r="P6" s="92"/>
      <c r="Q6" s="90"/>
    </row>
    <row r="7" spans="2:17" s="4" customFormat="1" ht="18.75" customHeight="1" thickBot="1">
      <c r="B7" s="12"/>
      <c r="C7" s="69"/>
      <c r="D7" s="13" t="s">
        <v>1</v>
      </c>
      <c r="E7" s="31"/>
      <c r="F7" s="78"/>
      <c r="G7" s="89"/>
      <c r="H7" s="89"/>
      <c r="I7" s="98"/>
      <c r="J7" s="15" t="s">
        <v>0</v>
      </c>
      <c r="K7" s="89"/>
      <c r="L7" s="89"/>
      <c r="M7" s="91"/>
      <c r="N7" s="93"/>
      <c r="O7" s="93"/>
      <c r="P7" s="93"/>
      <c r="Q7" s="91"/>
    </row>
    <row r="8" spans="2:17" s="6" customFormat="1" ht="16.5" customHeight="1">
      <c r="B8" s="74" t="s">
        <v>4</v>
      </c>
      <c r="C8" s="45">
        <v>21</v>
      </c>
      <c r="D8" s="46">
        <v>22446</v>
      </c>
      <c r="E8" s="47">
        <v>14775</v>
      </c>
      <c r="F8" s="48">
        <v>14763</v>
      </c>
      <c r="G8" s="49">
        <v>2681</v>
      </c>
      <c r="H8" s="49">
        <v>1383</v>
      </c>
      <c r="I8" s="49">
        <v>87</v>
      </c>
      <c r="J8" s="49">
        <v>2192</v>
      </c>
      <c r="K8" s="49">
        <v>319</v>
      </c>
      <c r="L8" s="49">
        <v>1008</v>
      </c>
      <c r="M8" s="50">
        <v>1</v>
      </c>
      <c r="N8" s="51">
        <v>0</v>
      </c>
      <c r="O8" s="51">
        <v>3</v>
      </c>
      <c r="P8" s="51">
        <v>3</v>
      </c>
      <c r="Q8" s="52">
        <v>0</v>
      </c>
    </row>
    <row r="9" spans="2:17" s="6" customFormat="1" ht="16.5" customHeight="1">
      <c r="B9" s="75"/>
      <c r="C9" s="45">
        <v>22</v>
      </c>
      <c r="D9" s="46">
        <v>22209</v>
      </c>
      <c r="E9" s="53">
        <v>14869</v>
      </c>
      <c r="F9" s="54">
        <v>14858</v>
      </c>
      <c r="G9" s="55">
        <v>2640</v>
      </c>
      <c r="H9" s="55">
        <v>1279</v>
      </c>
      <c r="I9" s="55">
        <v>101</v>
      </c>
      <c r="J9" s="55">
        <v>1875</v>
      </c>
      <c r="K9" s="55">
        <v>302</v>
      </c>
      <c r="L9" s="55">
        <v>1140</v>
      </c>
      <c r="M9" s="56">
        <v>3</v>
      </c>
      <c r="N9" s="57">
        <v>2</v>
      </c>
      <c r="O9" s="57">
        <v>4</v>
      </c>
      <c r="P9" s="57">
        <v>1</v>
      </c>
      <c r="Q9" s="58">
        <v>3</v>
      </c>
    </row>
    <row r="10" spans="2:17" s="6" customFormat="1" ht="16.5" customHeight="1">
      <c r="B10" s="75"/>
      <c r="C10" s="45">
        <v>23</v>
      </c>
      <c r="D10" s="46">
        <v>22529</v>
      </c>
      <c r="E10" s="53">
        <v>14898</v>
      </c>
      <c r="F10" s="54">
        <v>14891</v>
      </c>
      <c r="G10" s="55">
        <v>2957</v>
      </c>
      <c r="H10" s="55">
        <v>1218</v>
      </c>
      <c r="I10" s="55">
        <v>94</v>
      </c>
      <c r="J10" s="55">
        <v>1830</v>
      </c>
      <c r="K10" s="55">
        <v>328</v>
      </c>
      <c r="L10" s="55">
        <v>1204</v>
      </c>
      <c r="M10" s="56">
        <v>0</v>
      </c>
      <c r="N10" s="57">
        <v>1</v>
      </c>
      <c r="O10" s="57">
        <v>6</v>
      </c>
      <c r="P10" s="57">
        <v>3</v>
      </c>
      <c r="Q10" s="58">
        <v>0</v>
      </c>
    </row>
    <row r="11" spans="2:17" s="6" customFormat="1" ht="16.5" customHeight="1">
      <c r="B11" s="75"/>
      <c r="C11" s="45">
        <v>24</v>
      </c>
      <c r="D11" s="47">
        <v>22220</v>
      </c>
      <c r="E11" s="53">
        <v>14754</v>
      </c>
      <c r="F11" s="54">
        <v>14744</v>
      </c>
      <c r="G11" s="55">
        <v>2998</v>
      </c>
      <c r="H11" s="55">
        <v>1083</v>
      </c>
      <c r="I11" s="55">
        <v>91</v>
      </c>
      <c r="J11" s="55">
        <v>1841</v>
      </c>
      <c r="K11" s="55">
        <v>273</v>
      </c>
      <c r="L11" s="55">
        <v>1180</v>
      </c>
      <c r="M11" s="56">
        <v>0</v>
      </c>
      <c r="N11" s="57">
        <v>1</v>
      </c>
      <c r="O11" s="55">
        <v>3</v>
      </c>
      <c r="P11" s="55">
        <v>0</v>
      </c>
      <c r="Q11" s="56">
        <v>0</v>
      </c>
    </row>
    <row r="12" spans="2:17" s="6" customFormat="1" ht="16.5" customHeight="1" thickBot="1">
      <c r="B12" s="76"/>
      <c r="C12" s="59">
        <v>25</v>
      </c>
      <c r="D12" s="60">
        <f>+E12+G12+H12+I12+J12+K12+L12+M12</f>
        <v>23240</v>
      </c>
      <c r="E12" s="61">
        <v>15069</v>
      </c>
      <c r="F12" s="62">
        <v>15060</v>
      </c>
      <c r="G12" s="63">
        <v>3350</v>
      </c>
      <c r="H12" s="63">
        <v>1161</v>
      </c>
      <c r="I12" s="63">
        <v>100</v>
      </c>
      <c r="J12" s="63">
        <v>1953</v>
      </c>
      <c r="K12" s="63">
        <v>327</v>
      </c>
      <c r="L12" s="63">
        <v>1278</v>
      </c>
      <c r="M12" s="64">
        <v>2</v>
      </c>
      <c r="N12" s="65">
        <v>1</v>
      </c>
      <c r="O12" s="63">
        <v>2</v>
      </c>
      <c r="P12" s="63">
        <v>0</v>
      </c>
      <c r="Q12" s="64">
        <v>0</v>
      </c>
    </row>
    <row r="13" spans="2:17" s="6" customFormat="1" ht="16.5" customHeight="1">
      <c r="B13" s="74" t="s">
        <v>5</v>
      </c>
      <c r="C13" s="45">
        <f>C8</f>
        <v>21</v>
      </c>
      <c r="D13" s="46">
        <v>13187</v>
      </c>
      <c r="E13" s="47">
        <v>7931</v>
      </c>
      <c r="F13" s="48">
        <v>7920</v>
      </c>
      <c r="G13" s="49">
        <v>2051</v>
      </c>
      <c r="H13" s="49">
        <v>625</v>
      </c>
      <c r="I13" s="49">
        <v>74</v>
      </c>
      <c r="J13" s="49">
        <v>1584</v>
      </c>
      <c r="K13" s="49">
        <v>261</v>
      </c>
      <c r="L13" s="49">
        <v>661</v>
      </c>
      <c r="M13" s="50">
        <v>0</v>
      </c>
      <c r="N13" s="51">
        <v>0</v>
      </c>
      <c r="O13" s="51">
        <v>1</v>
      </c>
      <c r="P13" s="51">
        <v>3</v>
      </c>
      <c r="Q13" s="52">
        <v>0</v>
      </c>
    </row>
    <row r="14" spans="2:17" s="6" customFormat="1" ht="16.5" customHeight="1">
      <c r="B14" s="75"/>
      <c r="C14" s="45">
        <f>C9</f>
        <v>22</v>
      </c>
      <c r="D14" s="46">
        <v>13132</v>
      </c>
      <c r="E14" s="53">
        <v>8123</v>
      </c>
      <c r="F14" s="54">
        <v>8115</v>
      </c>
      <c r="G14" s="55">
        <v>2066</v>
      </c>
      <c r="H14" s="55">
        <v>545</v>
      </c>
      <c r="I14" s="55">
        <v>83</v>
      </c>
      <c r="J14" s="55">
        <v>1411</v>
      </c>
      <c r="K14" s="55">
        <v>222</v>
      </c>
      <c r="L14" s="55">
        <v>682</v>
      </c>
      <c r="M14" s="56">
        <v>0</v>
      </c>
      <c r="N14" s="57">
        <v>2</v>
      </c>
      <c r="O14" s="57">
        <v>1</v>
      </c>
      <c r="P14" s="57">
        <v>1</v>
      </c>
      <c r="Q14" s="58">
        <v>2</v>
      </c>
    </row>
    <row r="15" spans="2:17" s="6" customFormat="1" ht="16.5" customHeight="1">
      <c r="B15" s="75"/>
      <c r="C15" s="45">
        <f>C10</f>
        <v>23</v>
      </c>
      <c r="D15" s="46">
        <v>13290</v>
      </c>
      <c r="E15" s="53">
        <v>7977</v>
      </c>
      <c r="F15" s="54">
        <v>7970</v>
      </c>
      <c r="G15" s="55">
        <v>2283</v>
      </c>
      <c r="H15" s="55">
        <v>615</v>
      </c>
      <c r="I15" s="55">
        <v>72</v>
      </c>
      <c r="J15" s="55">
        <v>1409</v>
      </c>
      <c r="K15" s="55">
        <v>259</v>
      </c>
      <c r="L15" s="55">
        <v>675</v>
      </c>
      <c r="M15" s="56">
        <v>0</v>
      </c>
      <c r="N15" s="57">
        <v>1</v>
      </c>
      <c r="O15" s="57">
        <v>5</v>
      </c>
      <c r="P15" s="57">
        <v>3</v>
      </c>
      <c r="Q15" s="58">
        <v>0</v>
      </c>
    </row>
    <row r="16" spans="2:17" s="6" customFormat="1" ht="16.5" customHeight="1">
      <c r="B16" s="75"/>
      <c r="C16" s="45">
        <f>C11</f>
        <v>24</v>
      </c>
      <c r="D16" s="46">
        <v>13243</v>
      </c>
      <c r="E16" s="53">
        <v>7956</v>
      </c>
      <c r="F16" s="54">
        <v>7949</v>
      </c>
      <c r="G16" s="55">
        <v>2289</v>
      </c>
      <c r="H16" s="55">
        <v>564</v>
      </c>
      <c r="I16" s="55">
        <v>76</v>
      </c>
      <c r="J16" s="55">
        <v>1414</v>
      </c>
      <c r="K16" s="55">
        <v>245</v>
      </c>
      <c r="L16" s="55">
        <v>699</v>
      </c>
      <c r="M16" s="56">
        <v>0</v>
      </c>
      <c r="N16" s="57">
        <v>1</v>
      </c>
      <c r="O16" s="55">
        <v>2</v>
      </c>
      <c r="P16" s="55">
        <v>0</v>
      </c>
      <c r="Q16" s="56">
        <v>0</v>
      </c>
    </row>
    <row r="17" spans="2:17" s="6" customFormat="1" ht="16.5" customHeight="1" thickBot="1">
      <c r="B17" s="76"/>
      <c r="C17" s="59">
        <f>C12</f>
        <v>25</v>
      </c>
      <c r="D17" s="60">
        <f>+E17+G17+H17+I17+J17+K17+L17+M17</f>
        <v>13942</v>
      </c>
      <c r="E17" s="61">
        <v>8160</v>
      </c>
      <c r="F17" s="62">
        <v>8154</v>
      </c>
      <c r="G17" s="63">
        <v>2529</v>
      </c>
      <c r="H17" s="63">
        <v>648</v>
      </c>
      <c r="I17" s="63">
        <v>82</v>
      </c>
      <c r="J17" s="63">
        <v>1474</v>
      </c>
      <c r="K17" s="63">
        <v>279</v>
      </c>
      <c r="L17" s="63">
        <v>770</v>
      </c>
      <c r="M17" s="64">
        <v>0</v>
      </c>
      <c r="N17" s="65">
        <v>1</v>
      </c>
      <c r="O17" s="63">
        <v>2</v>
      </c>
      <c r="P17" s="63">
        <v>0</v>
      </c>
      <c r="Q17" s="64">
        <v>0</v>
      </c>
    </row>
    <row r="18" spans="2:17" s="6" customFormat="1" ht="16.5" customHeight="1">
      <c r="B18" s="79" t="s">
        <v>24</v>
      </c>
      <c r="C18" s="45">
        <f>C8</f>
        <v>21</v>
      </c>
      <c r="D18" s="47">
        <v>12819</v>
      </c>
      <c r="E18" s="47">
        <v>7897</v>
      </c>
      <c r="F18" s="48">
        <v>7887</v>
      </c>
      <c r="G18" s="49">
        <v>2024</v>
      </c>
      <c r="H18" s="49">
        <v>619</v>
      </c>
      <c r="I18" s="49">
        <v>66</v>
      </c>
      <c r="J18" s="49">
        <v>1411</v>
      </c>
      <c r="K18" s="49">
        <v>201</v>
      </c>
      <c r="L18" s="49">
        <v>601</v>
      </c>
      <c r="M18" s="50">
        <v>0</v>
      </c>
      <c r="N18" s="51">
        <v>0</v>
      </c>
      <c r="O18" s="51">
        <v>0</v>
      </c>
      <c r="P18" s="51">
        <v>3</v>
      </c>
      <c r="Q18" s="52">
        <v>0</v>
      </c>
    </row>
    <row r="19" spans="2:17" s="6" customFormat="1" ht="16.5" customHeight="1">
      <c r="B19" s="80"/>
      <c r="C19" s="45">
        <f>C9</f>
        <v>22</v>
      </c>
      <c r="D19" s="47">
        <v>12762</v>
      </c>
      <c r="E19" s="53">
        <v>8096</v>
      </c>
      <c r="F19" s="54">
        <v>8088</v>
      </c>
      <c r="G19" s="55">
        <v>2035</v>
      </c>
      <c r="H19" s="55">
        <v>544</v>
      </c>
      <c r="I19" s="55">
        <v>75</v>
      </c>
      <c r="J19" s="55">
        <v>1249</v>
      </c>
      <c r="K19" s="55">
        <v>156</v>
      </c>
      <c r="L19" s="55">
        <v>607</v>
      </c>
      <c r="M19" s="56">
        <v>0</v>
      </c>
      <c r="N19" s="57">
        <v>2</v>
      </c>
      <c r="O19" s="57">
        <v>0</v>
      </c>
      <c r="P19" s="57">
        <v>1</v>
      </c>
      <c r="Q19" s="58">
        <v>2</v>
      </c>
    </row>
    <row r="20" spans="2:17" s="6" customFormat="1" ht="16.5" customHeight="1">
      <c r="B20" s="75" t="s">
        <v>15</v>
      </c>
      <c r="C20" s="45">
        <f>C10</f>
        <v>23</v>
      </c>
      <c r="D20" s="47">
        <v>12962</v>
      </c>
      <c r="E20" s="53">
        <v>7953</v>
      </c>
      <c r="F20" s="54">
        <v>7948</v>
      </c>
      <c r="G20" s="55">
        <v>2253</v>
      </c>
      <c r="H20" s="55">
        <v>589</v>
      </c>
      <c r="I20" s="55">
        <v>62</v>
      </c>
      <c r="J20" s="55">
        <v>1303</v>
      </c>
      <c r="K20" s="55">
        <v>168</v>
      </c>
      <c r="L20" s="55">
        <v>634</v>
      </c>
      <c r="M20" s="56">
        <v>0</v>
      </c>
      <c r="N20" s="57">
        <v>1</v>
      </c>
      <c r="O20" s="57">
        <v>4</v>
      </c>
      <c r="P20" s="57">
        <v>3</v>
      </c>
      <c r="Q20" s="58">
        <v>0</v>
      </c>
    </row>
    <row r="21" spans="2:21" s="6" customFormat="1" ht="16.5" customHeight="1">
      <c r="B21" s="75"/>
      <c r="C21" s="45">
        <f>C11</f>
        <v>24</v>
      </c>
      <c r="D21" s="47">
        <v>12928</v>
      </c>
      <c r="E21" s="53">
        <v>7921</v>
      </c>
      <c r="F21" s="54">
        <v>7918</v>
      </c>
      <c r="G21" s="55">
        <v>2261</v>
      </c>
      <c r="H21" s="55">
        <v>559</v>
      </c>
      <c r="I21" s="55">
        <v>65</v>
      </c>
      <c r="J21" s="55">
        <v>1288</v>
      </c>
      <c r="K21" s="55">
        <v>162</v>
      </c>
      <c r="L21" s="55">
        <v>672</v>
      </c>
      <c r="M21" s="56">
        <v>0</v>
      </c>
      <c r="N21" s="57">
        <v>1</v>
      </c>
      <c r="O21" s="57">
        <v>2</v>
      </c>
      <c r="P21" s="57">
        <v>0</v>
      </c>
      <c r="Q21" s="58">
        <v>0</v>
      </c>
      <c r="R21" s="39"/>
      <c r="S21" s="40"/>
      <c r="T21" s="40"/>
      <c r="U21" s="40"/>
    </row>
    <row r="22" spans="2:18" s="40" customFormat="1" ht="16.5" customHeight="1" thickBot="1">
      <c r="B22" s="76"/>
      <c r="C22" s="59">
        <f>C12</f>
        <v>25</v>
      </c>
      <c r="D22" s="60">
        <f>+E22+G22+H22+I22+J22+K22+L22+M22</f>
        <v>13575</v>
      </c>
      <c r="E22" s="61">
        <v>8129</v>
      </c>
      <c r="F22" s="62">
        <v>8124</v>
      </c>
      <c r="G22" s="63">
        <v>2496</v>
      </c>
      <c r="H22" s="63">
        <v>628</v>
      </c>
      <c r="I22" s="63">
        <v>64</v>
      </c>
      <c r="J22" s="63">
        <v>1330</v>
      </c>
      <c r="K22" s="63">
        <v>196</v>
      </c>
      <c r="L22" s="63">
        <v>732</v>
      </c>
      <c r="M22" s="64">
        <v>0</v>
      </c>
      <c r="N22" s="65">
        <v>1</v>
      </c>
      <c r="O22" s="65">
        <v>2</v>
      </c>
      <c r="P22" s="65">
        <v>0</v>
      </c>
      <c r="Q22" s="66">
        <v>0</v>
      </c>
      <c r="R22" s="39"/>
    </row>
    <row r="23" spans="2:17" s="6" customFormat="1" ht="16.5" customHeight="1">
      <c r="B23" s="74" t="s">
        <v>7</v>
      </c>
      <c r="C23" s="45">
        <f>C8</f>
        <v>21</v>
      </c>
      <c r="D23" s="46">
        <v>1063581</v>
      </c>
      <c r="E23" s="47">
        <v>573037</v>
      </c>
      <c r="F23" s="48">
        <v>572592</v>
      </c>
      <c r="G23" s="49">
        <v>156221</v>
      </c>
      <c r="H23" s="49">
        <v>66889</v>
      </c>
      <c r="I23" s="49">
        <v>6736</v>
      </c>
      <c r="J23" s="49">
        <v>192361</v>
      </c>
      <c r="K23" s="49">
        <v>13589</v>
      </c>
      <c r="L23" s="49">
        <v>54590</v>
      </c>
      <c r="M23" s="50">
        <v>158</v>
      </c>
      <c r="N23" s="51">
        <v>110</v>
      </c>
      <c r="O23" s="51">
        <v>668</v>
      </c>
      <c r="P23" s="51">
        <v>399</v>
      </c>
      <c r="Q23" s="52">
        <v>25</v>
      </c>
    </row>
    <row r="24" spans="2:17" s="6" customFormat="1" ht="16.5" customHeight="1">
      <c r="B24" s="75"/>
      <c r="C24" s="45">
        <f>C9</f>
        <v>22</v>
      </c>
      <c r="D24" s="46">
        <v>1069129</v>
      </c>
      <c r="E24" s="53">
        <v>580578</v>
      </c>
      <c r="F24" s="54">
        <v>580056</v>
      </c>
      <c r="G24" s="55">
        <v>170182</v>
      </c>
      <c r="H24" s="55">
        <v>67876</v>
      </c>
      <c r="I24" s="55">
        <v>7689</v>
      </c>
      <c r="J24" s="55">
        <v>167370</v>
      </c>
      <c r="K24" s="55">
        <v>15553</v>
      </c>
      <c r="L24" s="55">
        <v>59582</v>
      </c>
      <c r="M24" s="56">
        <v>299</v>
      </c>
      <c r="N24" s="57">
        <v>129</v>
      </c>
      <c r="O24" s="57">
        <v>686</v>
      </c>
      <c r="P24" s="57">
        <v>478</v>
      </c>
      <c r="Q24" s="58">
        <v>10</v>
      </c>
    </row>
    <row r="25" spans="2:17" s="6" customFormat="1" ht="16.5" customHeight="1">
      <c r="B25" s="75"/>
      <c r="C25" s="45">
        <f>C10</f>
        <v>23</v>
      </c>
      <c r="D25" s="46">
        <v>1061564</v>
      </c>
      <c r="E25" s="53">
        <v>571797</v>
      </c>
      <c r="F25" s="54">
        <v>571339</v>
      </c>
      <c r="G25" s="55">
        <v>172032</v>
      </c>
      <c r="H25" s="55">
        <v>66328</v>
      </c>
      <c r="I25" s="55">
        <v>6897</v>
      </c>
      <c r="J25" s="55">
        <v>172323</v>
      </c>
      <c r="K25" s="55">
        <v>14994</v>
      </c>
      <c r="L25" s="55">
        <v>56824</v>
      </c>
      <c r="M25" s="56">
        <v>369</v>
      </c>
      <c r="N25" s="57">
        <v>87</v>
      </c>
      <c r="O25" s="57">
        <v>617</v>
      </c>
      <c r="P25" s="57">
        <v>472</v>
      </c>
      <c r="Q25" s="58">
        <v>19</v>
      </c>
    </row>
    <row r="26" spans="2:17" s="6" customFormat="1" ht="16.5" customHeight="1">
      <c r="B26" s="75"/>
      <c r="C26" s="45">
        <f>C11</f>
        <v>24</v>
      </c>
      <c r="D26" s="46">
        <v>1053180</v>
      </c>
      <c r="E26" s="53">
        <v>563450</v>
      </c>
      <c r="F26" s="54">
        <v>563027</v>
      </c>
      <c r="G26" s="55">
        <v>177207</v>
      </c>
      <c r="H26" s="55">
        <v>63935</v>
      </c>
      <c r="I26" s="55">
        <v>6788</v>
      </c>
      <c r="J26" s="55">
        <v>175866</v>
      </c>
      <c r="K26" s="55">
        <v>13883</v>
      </c>
      <c r="L26" s="55">
        <v>51768</v>
      </c>
      <c r="M26" s="56">
        <v>283</v>
      </c>
      <c r="N26" s="57">
        <v>64</v>
      </c>
      <c r="O26" s="57">
        <v>557</v>
      </c>
      <c r="P26" s="57">
        <v>370</v>
      </c>
      <c r="Q26" s="58">
        <v>16</v>
      </c>
    </row>
    <row r="27" spans="2:17" s="6" customFormat="1" ht="16.5" customHeight="1" thickBot="1">
      <c r="B27" s="76"/>
      <c r="C27" s="59">
        <f>C12</f>
        <v>25</v>
      </c>
      <c r="D27" s="60">
        <f>+E27+G27+H27+I27+J27+K27+L27+M27</f>
        <v>1088124</v>
      </c>
      <c r="E27" s="61">
        <v>578554</v>
      </c>
      <c r="F27" s="62">
        <v>578153</v>
      </c>
      <c r="G27" s="63">
        <v>185378</v>
      </c>
      <c r="H27" s="63">
        <v>66000</v>
      </c>
      <c r="I27" s="63">
        <v>6851</v>
      </c>
      <c r="J27" s="63">
        <v>183619</v>
      </c>
      <c r="K27" s="63">
        <v>13621</v>
      </c>
      <c r="L27" s="63">
        <v>53812</v>
      </c>
      <c r="M27" s="64">
        <v>289</v>
      </c>
      <c r="N27" s="65">
        <v>73</v>
      </c>
      <c r="O27" s="65">
        <v>509</v>
      </c>
      <c r="P27" s="65">
        <v>363</v>
      </c>
      <c r="Q27" s="66">
        <v>39</v>
      </c>
    </row>
    <row r="28" spans="2:17" s="6" customFormat="1" ht="16.5" customHeight="1">
      <c r="B28" s="100" t="s">
        <v>6</v>
      </c>
      <c r="C28" s="45">
        <f>C8</f>
        <v>21</v>
      </c>
      <c r="D28" s="47">
        <v>743607</v>
      </c>
      <c r="E28" s="47">
        <v>368520</v>
      </c>
      <c r="F28" s="48">
        <v>368138</v>
      </c>
      <c r="G28" s="49">
        <v>120413</v>
      </c>
      <c r="H28" s="49">
        <v>44490</v>
      </c>
      <c r="I28" s="49">
        <v>5802</v>
      </c>
      <c r="J28" s="49">
        <v>157481</v>
      </c>
      <c r="K28" s="49">
        <v>11663</v>
      </c>
      <c r="L28" s="49">
        <v>35173</v>
      </c>
      <c r="M28" s="50">
        <v>65</v>
      </c>
      <c r="N28" s="51">
        <v>89</v>
      </c>
      <c r="O28" s="51">
        <v>498</v>
      </c>
      <c r="P28" s="51">
        <v>347</v>
      </c>
      <c r="Q28" s="52">
        <v>19</v>
      </c>
    </row>
    <row r="29" spans="2:17" s="6" customFormat="1" ht="16.5" customHeight="1">
      <c r="B29" s="75"/>
      <c r="C29" s="45">
        <f>C9</f>
        <v>22</v>
      </c>
      <c r="D29" s="47">
        <v>744655</v>
      </c>
      <c r="E29" s="53">
        <v>370421</v>
      </c>
      <c r="F29" s="54">
        <v>370066</v>
      </c>
      <c r="G29" s="55">
        <v>131324</v>
      </c>
      <c r="H29" s="55">
        <v>45920</v>
      </c>
      <c r="I29" s="55">
        <v>6620</v>
      </c>
      <c r="J29" s="55">
        <v>138729</v>
      </c>
      <c r="K29" s="55">
        <v>12915</v>
      </c>
      <c r="L29" s="55">
        <v>38553</v>
      </c>
      <c r="M29" s="56">
        <v>173</v>
      </c>
      <c r="N29" s="57">
        <v>118</v>
      </c>
      <c r="O29" s="57">
        <v>503</v>
      </c>
      <c r="P29" s="57">
        <v>424</v>
      </c>
      <c r="Q29" s="58">
        <v>7</v>
      </c>
    </row>
    <row r="30" spans="2:17" s="6" customFormat="1" ht="16.5" customHeight="1">
      <c r="B30" s="75"/>
      <c r="C30" s="45">
        <f>C10</f>
        <v>23</v>
      </c>
      <c r="D30" s="47">
        <v>740075</v>
      </c>
      <c r="E30" s="53">
        <v>364714</v>
      </c>
      <c r="F30" s="54">
        <v>364373</v>
      </c>
      <c r="G30" s="55">
        <v>132503</v>
      </c>
      <c r="H30" s="55">
        <v>43895</v>
      </c>
      <c r="I30" s="55">
        <v>5879</v>
      </c>
      <c r="J30" s="55">
        <v>143391</v>
      </c>
      <c r="K30" s="55">
        <v>12356</v>
      </c>
      <c r="L30" s="55">
        <v>37112</v>
      </c>
      <c r="M30" s="56">
        <v>225</v>
      </c>
      <c r="N30" s="57">
        <v>62</v>
      </c>
      <c r="O30" s="57">
        <v>481</v>
      </c>
      <c r="P30" s="57">
        <v>412</v>
      </c>
      <c r="Q30" s="58">
        <v>17</v>
      </c>
    </row>
    <row r="31" spans="2:17" s="6" customFormat="1" ht="16.5" customHeight="1">
      <c r="B31" s="75"/>
      <c r="C31" s="45">
        <f>C11</f>
        <v>24</v>
      </c>
      <c r="D31" s="47">
        <v>736400</v>
      </c>
      <c r="E31" s="53">
        <v>360069</v>
      </c>
      <c r="F31" s="54">
        <v>359753</v>
      </c>
      <c r="G31" s="55">
        <v>136227</v>
      </c>
      <c r="H31" s="55">
        <v>42967</v>
      </c>
      <c r="I31" s="55">
        <v>5774</v>
      </c>
      <c r="J31" s="55">
        <v>146577</v>
      </c>
      <c r="K31" s="55">
        <v>11729</v>
      </c>
      <c r="L31" s="55">
        <v>32931</v>
      </c>
      <c r="M31" s="56">
        <v>126</v>
      </c>
      <c r="N31" s="57">
        <v>57</v>
      </c>
      <c r="O31" s="57">
        <v>428</v>
      </c>
      <c r="P31" s="57">
        <v>336</v>
      </c>
      <c r="Q31" s="58">
        <v>10</v>
      </c>
    </row>
    <row r="32" spans="2:17" s="6" customFormat="1" ht="16.5" customHeight="1" thickBot="1">
      <c r="B32" s="76"/>
      <c r="C32" s="59">
        <f>C12</f>
        <v>25</v>
      </c>
      <c r="D32" s="60">
        <f>+E32+G32+H32+I32+J32+K32+L32+M32</f>
        <v>759801</v>
      </c>
      <c r="E32" s="61">
        <v>368997</v>
      </c>
      <c r="F32" s="62">
        <v>368681</v>
      </c>
      <c r="G32" s="63">
        <v>142383</v>
      </c>
      <c r="H32" s="63">
        <v>44961</v>
      </c>
      <c r="I32" s="63">
        <v>5830</v>
      </c>
      <c r="J32" s="63">
        <v>152185</v>
      </c>
      <c r="K32" s="63">
        <v>11452</v>
      </c>
      <c r="L32" s="63">
        <v>33835</v>
      </c>
      <c r="M32" s="64">
        <v>158</v>
      </c>
      <c r="N32" s="65">
        <v>59</v>
      </c>
      <c r="O32" s="65">
        <v>397</v>
      </c>
      <c r="P32" s="65">
        <v>323</v>
      </c>
      <c r="Q32" s="66">
        <v>28</v>
      </c>
    </row>
    <row r="33" s="4" customFormat="1" ht="13.5">
      <c r="D33" s="10"/>
    </row>
    <row r="34" s="42" customFormat="1" ht="13.5">
      <c r="D34" s="41"/>
    </row>
    <row r="35" ht="17.25">
      <c r="B35" s="1" t="s">
        <v>35</v>
      </c>
    </row>
    <row r="36" spans="2:17" s="4" customFormat="1" ht="14.25" thickBot="1">
      <c r="B36" s="4" t="s">
        <v>14</v>
      </c>
      <c r="O36" s="110" t="s">
        <v>13</v>
      </c>
      <c r="P36" s="110"/>
      <c r="Q36" s="110"/>
    </row>
    <row r="37" spans="2:17" s="2" customFormat="1" ht="18.75" customHeight="1">
      <c r="B37" s="84" t="s">
        <v>22</v>
      </c>
      <c r="C37" s="85"/>
      <c r="D37" s="81" t="s">
        <v>23</v>
      </c>
      <c r="E37" s="70" t="s">
        <v>33</v>
      </c>
      <c r="F37" s="71"/>
      <c r="G37" s="3" t="s">
        <v>17</v>
      </c>
      <c r="H37" s="3" t="s">
        <v>18</v>
      </c>
      <c r="I37" s="3" t="s">
        <v>19</v>
      </c>
      <c r="J37" s="3" t="s">
        <v>20</v>
      </c>
      <c r="K37" s="3" t="s">
        <v>27</v>
      </c>
      <c r="L37" s="3" t="s">
        <v>28</v>
      </c>
      <c r="M37" s="35" t="s">
        <v>29</v>
      </c>
      <c r="N37" s="106" t="s">
        <v>8</v>
      </c>
      <c r="O37" s="107"/>
      <c r="P37" s="107"/>
      <c r="Q37" s="108"/>
    </row>
    <row r="38" spans="2:17" s="4" customFormat="1" ht="18.75" customHeight="1" thickBot="1">
      <c r="B38" s="86"/>
      <c r="C38" s="87"/>
      <c r="D38" s="82"/>
      <c r="E38" s="72"/>
      <c r="F38" s="73"/>
      <c r="G38" s="96" t="s">
        <v>32</v>
      </c>
      <c r="H38" s="73" t="s">
        <v>16</v>
      </c>
      <c r="I38" s="94" t="s">
        <v>25</v>
      </c>
      <c r="J38" s="92" t="s">
        <v>21</v>
      </c>
      <c r="K38" s="92" t="s">
        <v>30</v>
      </c>
      <c r="L38" s="92" t="s">
        <v>2</v>
      </c>
      <c r="M38" s="90" t="s">
        <v>3</v>
      </c>
      <c r="N38" s="99" t="s">
        <v>9</v>
      </c>
      <c r="O38" s="92" t="s">
        <v>10</v>
      </c>
      <c r="P38" s="92" t="s">
        <v>11</v>
      </c>
      <c r="Q38" s="105" t="s">
        <v>12</v>
      </c>
    </row>
    <row r="39" spans="2:17" s="4" customFormat="1" ht="18.75" customHeight="1">
      <c r="B39" s="11"/>
      <c r="C39" s="68" t="s">
        <v>31</v>
      </c>
      <c r="D39" s="83"/>
      <c r="E39" s="30"/>
      <c r="F39" s="77" t="s">
        <v>26</v>
      </c>
      <c r="G39" s="88"/>
      <c r="H39" s="92"/>
      <c r="I39" s="94"/>
      <c r="J39" s="92"/>
      <c r="K39" s="92"/>
      <c r="L39" s="92"/>
      <c r="M39" s="90"/>
      <c r="N39" s="92"/>
      <c r="O39" s="92"/>
      <c r="P39" s="92"/>
      <c r="Q39" s="105"/>
    </row>
    <row r="40" spans="2:17" s="4" customFormat="1" ht="18.75" customHeight="1" thickBot="1">
      <c r="B40" s="12"/>
      <c r="C40" s="69"/>
      <c r="D40" s="13" t="s">
        <v>1</v>
      </c>
      <c r="E40" s="31"/>
      <c r="F40" s="78"/>
      <c r="G40" s="89"/>
      <c r="H40" s="93"/>
      <c r="I40" s="95"/>
      <c r="J40" s="5" t="s">
        <v>0</v>
      </c>
      <c r="K40" s="93"/>
      <c r="L40" s="93"/>
      <c r="M40" s="91"/>
      <c r="N40" s="93"/>
      <c r="O40" s="93"/>
      <c r="P40" s="93"/>
      <c r="Q40" s="105"/>
    </row>
    <row r="41" spans="2:17" s="6" customFormat="1" ht="16.5" customHeight="1">
      <c r="B41" s="74" t="s">
        <v>4</v>
      </c>
      <c r="C41" s="7">
        <f>C8</f>
        <v>21</v>
      </c>
      <c r="D41" s="16">
        <f aca="true" t="shared" si="0" ref="D41:D65">+E41+G41+H41+I41+J41+K41+L41+M41</f>
        <v>100.00000000000001</v>
      </c>
      <c r="E41" s="36">
        <f>E8/$D8*100</f>
        <v>65.82464581662657</v>
      </c>
      <c r="F41" s="19">
        <f>F8/$D8*100</f>
        <v>65.77118417535418</v>
      </c>
      <c r="G41" s="23">
        <f aca="true" t="shared" si="1" ref="F41:Q42">G8/$D8*100</f>
        <v>11.94422168760581</v>
      </c>
      <c r="H41" s="23">
        <f aca="true" t="shared" si="2" ref="H41:Q41">H8/$D8*100</f>
        <v>6.161454156642609</v>
      </c>
      <c r="I41" s="23">
        <f t="shared" si="2"/>
        <v>0.3875968992248062</v>
      </c>
      <c r="J41" s="23">
        <f t="shared" si="2"/>
        <v>9.765659805756037</v>
      </c>
      <c r="K41" s="23">
        <f t="shared" si="2"/>
        <v>1.421188630490956</v>
      </c>
      <c r="L41" s="23">
        <f t="shared" si="2"/>
        <v>4.490777866880514</v>
      </c>
      <c r="M41" s="24">
        <f t="shared" si="2"/>
        <v>0.004455136772698922</v>
      </c>
      <c r="N41" s="32">
        <f t="shared" si="2"/>
        <v>0</v>
      </c>
      <c r="O41" s="23">
        <f t="shared" si="2"/>
        <v>0.013365410318096765</v>
      </c>
      <c r="P41" s="23">
        <f t="shared" si="2"/>
        <v>0.013365410318096765</v>
      </c>
      <c r="Q41" s="24">
        <f t="shared" si="2"/>
        <v>0</v>
      </c>
    </row>
    <row r="42" spans="2:17" s="6" customFormat="1" ht="16.5" customHeight="1">
      <c r="B42" s="75"/>
      <c r="C42" s="8">
        <f aca="true" t="shared" si="3" ref="C42:C65">C9</f>
        <v>22</v>
      </c>
      <c r="D42" s="16">
        <f t="shared" si="0"/>
        <v>100.00000000000001</v>
      </c>
      <c r="E42" s="37">
        <f aca="true" t="shared" si="4" ref="E42:E55">E9/$D9*100</f>
        <v>66.95033544959252</v>
      </c>
      <c r="F42" s="20">
        <f t="shared" si="1"/>
        <v>66.90080597955783</v>
      </c>
      <c r="G42" s="25">
        <f t="shared" si="1"/>
        <v>11.88707280832095</v>
      </c>
      <c r="H42" s="25">
        <f t="shared" si="1"/>
        <v>5.7589265613039755</v>
      </c>
      <c r="I42" s="25">
        <f t="shared" si="1"/>
        <v>0.4547705885001576</v>
      </c>
      <c r="J42" s="25">
        <f t="shared" si="1"/>
        <v>8.44252330136431</v>
      </c>
      <c r="K42" s="25">
        <f t="shared" si="1"/>
        <v>1.3598090864064116</v>
      </c>
      <c r="L42" s="25">
        <f t="shared" si="1"/>
        <v>5.133054167229502</v>
      </c>
      <c r="M42" s="26">
        <f t="shared" si="1"/>
        <v>0.013508037282182897</v>
      </c>
      <c r="N42" s="33">
        <f t="shared" si="1"/>
        <v>0.009005358188121933</v>
      </c>
      <c r="O42" s="25">
        <f t="shared" si="1"/>
        <v>0.018010716376243865</v>
      </c>
      <c r="P42" s="25">
        <f t="shared" si="1"/>
        <v>0.004502679094060966</v>
      </c>
      <c r="Q42" s="26">
        <f t="shared" si="1"/>
        <v>0.013508037282182897</v>
      </c>
    </row>
    <row r="43" spans="2:17" s="6" customFormat="1" ht="16.5" customHeight="1">
      <c r="B43" s="75"/>
      <c r="C43" s="8">
        <f t="shared" si="3"/>
        <v>23</v>
      </c>
      <c r="D43" s="16">
        <f t="shared" si="0"/>
        <v>100</v>
      </c>
      <c r="E43" s="37">
        <f t="shared" si="4"/>
        <v>66.12810155799193</v>
      </c>
      <c r="F43" s="20">
        <f aca="true" t="shared" si="5" ref="F43:P43">F10/$D10*100</f>
        <v>66.09703049402992</v>
      </c>
      <c r="G43" s="25">
        <f t="shared" si="5"/>
        <v>13.12530516223534</v>
      </c>
      <c r="H43" s="25">
        <f t="shared" si="5"/>
        <v>5.406365129388788</v>
      </c>
      <c r="I43" s="25">
        <f aca="true" t="shared" si="6" ref="F43:Q44">I10/$D10*100</f>
        <v>0.41724000177548937</v>
      </c>
      <c r="J43" s="25">
        <f t="shared" si="5"/>
        <v>8.122863864352613</v>
      </c>
      <c r="K43" s="25">
        <f t="shared" si="5"/>
        <v>1.4559012827910693</v>
      </c>
      <c r="L43" s="25">
        <f t="shared" si="5"/>
        <v>5.344223001464779</v>
      </c>
      <c r="M43" s="26">
        <f t="shared" si="5"/>
        <v>0</v>
      </c>
      <c r="N43" s="33">
        <f t="shared" si="5"/>
        <v>0.004438723423143503</v>
      </c>
      <c r="O43" s="25">
        <f t="shared" si="5"/>
        <v>0.026632340538861023</v>
      </c>
      <c r="P43" s="25">
        <f t="shared" si="5"/>
        <v>0.013316170269430511</v>
      </c>
      <c r="Q43" s="26">
        <f t="shared" si="6"/>
        <v>0</v>
      </c>
    </row>
    <row r="44" spans="2:17" s="6" customFormat="1" ht="16.5" customHeight="1">
      <c r="B44" s="75"/>
      <c r="C44" s="8">
        <f t="shared" si="3"/>
        <v>24</v>
      </c>
      <c r="D44" s="16">
        <f t="shared" si="0"/>
        <v>100</v>
      </c>
      <c r="E44" s="37">
        <f t="shared" si="4"/>
        <v>66.3996399639964</v>
      </c>
      <c r="F44" s="20">
        <f t="shared" si="6"/>
        <v>66.35463546354636</v>
      </c>
      <c r="G44" s="25">
        <f t="shared" si="6"/>
        <v>13.492349234923493</v>
      </c>
      <c r="H44" s="25">
        <f t="shared" si="6"/>
        <v>4.8739873987398745</v>
      </c>
      <c r="I44" s="25">
        <f t="shared" si="6"/>
        <v>0.4095409540954095</v>
      </c>
      <c r="J44" s="25">
        <f t="shared" si="6"/>
        <v>8.285328532853285</v>
      </c>
      <c r="K44" s="25">
        <f t="shared" si="6"/>
        <v>1.2286228622862285</v>
      </c>
      <c r="L44" s="25">
        <f t="shared" si="6"/>
        <v>5.3105310531053105</v>
      </c>
      <c r="M44" s="26">
        <f t="shared" si="6"/>
        <v>0</v>
      </c>
      <c r="N44" s="33">
        <f t="shared" si="6"/>
        <v>0.004500450045004501</v>
      </c>
      <c r="O44" s="25">
        <f t="shared" si="6"/>
        <v>0.013501350135013501</v>
      </c>
      <c r="P44" s="25">
        <f t="shared" si="6"/>
        <v>0</v>
      </c>
      <c r="Q44" s="26">
        <f t="shared" si="6"/>
        <v>0</v>
      </c>
    </row>
    <row r="45" spans="2:17" s="6" customFormat="1" ht="16.5" customHeight="1" thickBot="1">
      <c r="B45" s="76"/>
      <c r="C45" s="8">
        <f t="shared" si="3"/>
        <v>25</v>
      </c>
      <c r="D45" s="17">
        <f t="shared" si="0"/>
        <v>99.99999999999999</v>
      </c>
      <c r="E45" s="37">
        <f t="shared" si="4"/>
        <v>64.8407917383821</v>
      </c>
      <c r="F45" s="21">
        <f aca="true" t="shared" si="7" ref="F45:Q45">F12/$D12*100</f>
        <v>64.80206540447504</v>
      </c>
      <c r="G45" s="25">
        <f t="shared" si="7"/>
        <v>14.414802065404475</v>
      </c>
      <c r="H45" s="25">
        <f t="shared" si="7"/>
        <v>4.9956970740103275</v>
      </c>
      <c r="I45" s="25">
        <f t="shared" si="7"/>
        <v>0.4302925989672977</v>
      </c>
      <c r="J45" s="25">
        <f t="shared" si="7"/>
        <v>8.403614457831326</v>
      </c>
      <c r="K45" s="25">
        <f t="shared" si="7"/>
        <v>1.4070567986230635</v>
      </c>
      <c r="L45" s="25">
        <f t="shared" si="7"/>
        <v>5.499139414802066</v>
      </c>
      <c r="M45" s="26">
        <f t="shared" si="7"/>
        <v>0.008605851979345956</v>
      </c>
      <c r="N45" s="33">
        <f t="shared" si="7"/>
        <v>0.004302925989672978</v>
      </c>
      <c r="O45" s="25">
        <f t="shared" si="7"/>
        <v>0.008605851979345956</v>
      </c>
      <c r="P45" s="25">
        <f t="shared" si="7"/>
        <v>0</v>
      </c>
      <c r="Q45" s="26">
        <f t="shared" si="7"/>
        <v>0</v>
      </c>
    </row>
    <row r="46" spans="2:17" s="6" customFormat="1" ht="16.5" customHeight="1">
      <c r="B46" s="74" t="s">
        <v>5</v>
      </c>
      <c r="C46" s="7">
        <f t="shared" si="3"/>
        <v>21</v>
      </c>
      <c r="D46" s="16">
        <f t="shared" si="0"/>
        <v>100</v>
      </c>
      <c r="E46" s="36">
        <f t="shared" si="4"/>
        <v>60.14256464700083</v>
      </c>
      <c r="F46" s="19">
        <f aca="true" t="shared" si="8" ref="F46:Q46">F13/$D13*100</f>
        <v>60.05914916205354</v>
      </c>
      <c r="G46" s="23">
        <f t="shared" si="8"/>
        <v>15.553196329718663</v>
      </c>
      <c r="H46" s="23">
        <f t="shared" si="8"/>
        <v>4.739516190187305</v>
      </c>
      <c r="I46" s="23">
        <f t="shared" si="8"/>
        <v>0.561158716918177</v>
      </c>
      <c r="J46" s="23">
        <f t="shared" si="8"/>
        <v>12.011829832410708</v>
      </c>
      <c r="K46" s="23">
        <f t="shared" si="8"/>
        <v>1.9792219610222188</v>
      </c>
      <c r="L46" s="23">
        <f t="shared" si="8"/>
        <v>5.0125123227420945</v>
      </c>
      <c r="M46" s="24">
        <f t="shared" si="8"/>
        <v>0</v>
      </c>
      <c r="N46" s="32">
        <f t="shared" si="8"/>
        <v>0</v>
      </c>
      <c r="O46" s="23">
        <f t="shared" si="8"/>
        <v>0.00758322590429969</v>
      </c>
      <c r="P46" s="23">
        <f t="shared" si="8"/>
        <v>0.02274967771289907</v>
      </c>
      <c r="Q46" s="24">
        <f t="shared" si="8"/>
        <v>0</v>
      </c>
    </row>
    <row r="47" spans="2:17" s="6" customFormat="1" ht="16.5" customHeight="1">
      <c r="B47" s="75"/>
      <c r="C47" s="8">
        <f t="shared" si="3"/>
        <v>22</v>
      </c>
      <c r="D47" s="16">
        <f t="shared" si="0"/>
        <v>99.99999999999999</v>
      </c>
      <c r="E47" s="37">
        <f t="shared" si="4"/>
        <v>61.85653365823941</v>
      </c>
      <c r="F47" s="20">
        <f aca="true" t="shared" si="9" ref="F47:Q47">F14/$D14*100</f>
        <v>61.79561376789522</v>
      </c>
      <c r="G47" s="25">
        <f t="shared" si="9"/>
        <v>15.732561681388974</v>
      </c>
      <c r="H47" s="25">
        <f t="shared" si="9"/>
        <v>4.150167529698447</v>
      </c>
      <c r="I47" s="25">
        <f t="shared" si="9"/>
        <v>0.6320438623210478</v>
      </c>
      <c r="J47" s="25">
        <f t="shared" si="9"/>
        <v>10.744745659457813</v>
      </c>
      <c r="K47" s="25">
        <f t="shared" si="9"/>
        <v>1.6905269570514772</v>
      </c>
      <c r="L47" s="25">
        <f t="shared" si="9"/>
        <v>5.1934206518428265</v>
      </c>
      <c r="M47" s="26">
        <f t="shared" si="9"/>
        <v>0</v>
      </c>
      <c r="N47" s="33">
        <f t="shared" si="9"/>
        <v>0.015229972586049346</v>
      </c>
      <c r="O47" s="25">
        <f t="shared" si="9"/>
        <v>0.007614986293024673</v>
      </c>
      <c r="P47" s="25">
        <f t="shared" si="9"/>
        <v>0.007614986293024673</v>
      </c>
      <c r="Q47" s="26">
        <f t="shared" si="9"/>
        <v>0.015229972586049346</v>
      </c>
    </row>
    <row r="48" spans="2:17" s="6" customFormat="1" ht="16.5" customHeight="1">
      <c r="B48" s="75"/>
      <c r="C48" s="8">
        <f t="shared" si="3"/>
        <v>23</v>
      </c>
      <c r="D48" s="16">
        <f t="shared" si="0"/>
        <v>99.99999999999999</v>
      </c>
      <c r="E48" s="37">
        <f t="shared" si="4"/>
        <v>60.02257336343115</v>
      </c>
      <c r="F48" s="20">
        <f aca="true" t="shared" si="10" ref="F48:P48">F15/$D15*100</f>
        <v>59.96990218209179</v>
      </c>
      <c r="G48" s="25">
        <f t="shared" si="10"/>
        <v>17.178329571106094</v>
      </c>
      <c r="H48" s="25">
        <f t="shared" si="10"/>
        <v>4.6275395033860045</v>
      </c>
      <c r="I48" s="25">
        <f aca="true" t="shared" si="11" ref="F48:Q49">I15/$D15*100</f>
        <v>0.5417607223476297</v>
      </c>
      <c r="J48" s="25">
        <f t="shared" si="10"/>
        <v>10.601956358164033</v>
      </c>
      <c r="K48" s="25">
        <f t="shared" si="10"/>
        <v>1.948833709556057</v>
      </c>
      <c r="L48" s="25">
        <f t="shared" si="10"/>
        <v>5.07900677200903</v>
      </c>
      <c r="M48" s="26">
        <f t="shared" si="10"/>
        <v>0</v>
      </c>
      <c r="N48" s="33">
        <f t="shared" si="10"/>
        <v>0.007524454477050414</v>
      </c>
      <c r="O48" s="25">
        <f t="shared" si="10"/>
        <v>0.037622272385252065</v>
      </c>
      <c r="P48" s="25">
        <f t="shared" si="10"/>
        <v>0.02257336343115124</v>
      </c>
      <c r="Q48" s="26">
        <f t="shared" si="11"/>
        <v>0</v>
      </c>
    </row>
    <row r="49" spans="2:17" s="6" customFormat="1" ht="16.5" customHeight="1">
      <c r="B49" s="75"/>
      <c r="C49" s="8">
        <f t="shared" si="3"/>
        <v>24</v>
      </c>
      <c r="D49" s="16">
        <f t="shared" si="0"/>
        <v>100.00000000000001</v>
      </c>
      <c r="E49" s="37">
        <f t="shared" si="4"/>
        <v>60.07702182284981</v>
      </c>
      <c r="F49" s="20">
        <f t="shared" si="11"/>
        <v>60.024163709129354</v>
      </c>
      <c r="G49" s="25">
        <f t="shared" si="11"/>
        <v>17.28460318658914</v>
      </c>
      <c r="H49" s="25">
        <f t="shared" si="11"/>
        <v>4.258853734048176</v>
      </c>
      <c r="I49" s="25">
        <f t="shared" si="11"/>
        <v>0.5738880918220948</v>
      </c>
      <c r="J49" s="25">
        <f t="shared" si="11"/>
        <v>10.67733897153213</v>
      </c>
      <c r="K49" s="25">
        <f t="shared" si="11"/>
        <v>1.850033980215963</v>
      </c>
      <c r="L49" s="25">
        <f t="shared" si="11"/>
        <v>5.278260212942687</v>
      </c>
      <c r="M49" s="26">
        <f t="shared" si="11"/>
        <v>0</v>
      </c>
      <c r="N49" s="33">
        <f t="shared" si="11"/>
        <v>0.007551159102922299</v>
      </c>
      <c r="O49" s="25">
        <f t="shared" si="11"/>
        <v>0.015102318205844598</v>
      </c>
      <c r="P49" s="25">
        <f t="shared" si="11"/>
        <v>0</v>
      </c>
      <c r="Q49" s="26">
        <f t="shared" si="11"/>
        <v>0</v>
      </c>
    </row>
    <row r="50" spans="2:17" s="6" customFormat="1" ht="16.5" customHeight="1" thickBot="1">
      <c r="B50" s="76"/>
      <c r="C50" s="9">
        <f t="shared" si="3"/>
        <v>25</v>
      </c>
      <c r="D50" s="16">
        <f t="shared" si="0"/>
        <v>99.99999999999999</v>
      </c>
      <c r="E50" s="37">
        <f t="shared" si="4"/>
        <v>58.528188208291496</v>
      </c>
      <c r="F50" s="21">
        <f aca="true" t="shared" si="12" ref="F50:Q50">F17/$D17*100</f>
        <v>58.4851527757854</v>
      </c>
      <c r="G50" s="25">
        <f t="shared" si="12"/>
        <v>18.139434801319755</v>
      </c>
      <c r="H50" s="25">
        <f t="shared" si="12"/>
        <v>4.647826710658442</v>
      </c>
      <c r="I50" s="25">
        <f t="shared" si="12"/>
        <v>0.5881509109166547</v>
      </c>
      <c r="J50" s="25">
        <f t="shared" si="12"/>
        <v>10.572371252331086</v>
      </c>
      <c r="K50" s="25">
        <f t="shared" si="12"/>
        <v>2.001147611533496</v>
      </c>
      <c r="L50" s="25">
        <f t="shared" si="12"/>
        <v>5.522880504949075</v>
      </c>
      <c r="M50" s="26">
        <f t="shared" si="12"/>
        <v>0</v>
      </c>
      <c r="N50" s="33">
        <f t="shared" si="12"/>
        <v>0.007172572084349448</v>
      </c>
      <c r="O50" s="25">
        <f t="shared" si="12"/>
        <v>0.014345144168698896</v>
      </c>
      <c r="P50" s="25">
        <f t="shared" si="12"/>
        <v>0</v>
      </c>
      <c r="Q50" s="26">
        <f t="shared" si="12"/>
        <v>0</v>
      </c>
    </row>
    <row r="51" spans="2:17" s="6" customFormat="1" ht="16.5" customHeight="1">
      <c r="B51" s="79" t="s">
        <v>24</v>
      </c>
      <c r="C51" s="8">
        <f t="shared" si="3"/>
        <v>21</v>
      </c>
      <c r="D51" s="18">
        <f t="shared" si="0"/>
        <v>100</v>
      </c>
      <c r="E51" s="36">
        <f t="shared" si="4"/>
        <v>61.603869256572274</v>
      </c>
      <c r="F51" s="19">
        <f aca="true" t="shared" si="13" ref="F51:Q51">F18/$D18*100</f>
        <v>61.52586005148607</v>
      </c>
      <c r="G51" s="23">
        <f t="shared" si="13"/>
        <v>15.789063109446916</v>
      </c>
      <c r="H51" s="23">
        <f t="shared" si="13"/>
        <v>4.82876979483579</v>
      </c>
      <c r="I51" s="23">
        <f t="shared" si="13"/>
        <v>0.5148607535689211</v>
      </c>
      <c r="J51" s="23">
        <f t="shared" si="13"/>
        <v>11.007098837662845</v>
      </c>
      <c r="K51" s="23">
        <f t="shared" si="13"/>
        <v>1.5679850222326235</v>
      </c>
      <c r="L51" s="23">
        <f t="shared" si="13"/>
        <v>4.688353225680631</v>
      </c>
      <c r="M51" s="24">
        <f t="shared" si="13"/>
        <v>0</v>
      </c>
      <c r="N51" s="32">
        <f t="shared" si="13"/>
        <v>0</v>
      </c>
      <c r="O51" s="23">
        <f t="shared" si="13"/>
        <v>0</v>
      </c>
      <c r="P51" s="23">
        <f t="shared" si="13"/>
        <v>0.02340276152586005</v>
      </c>
      <c r="Q51" s="24">
        <f t="shared" si="13"/>
        <v>0</v>
      </c>
    </row>
    <row r="52" spans="2:17" s="6" customFormat="1" ht="16.5" customHeight="1">
      <c r="B52" s="80"/>
      <c r="C52" s="8">
        <f t="shared" si="3"/>
        <v>22</v>
      </c>
      <c r="D52" s="16">
        <f t="shared" si="0"/>
        <v>100.00000000000001</v>
      </c>
      <c r="E52" s="37">
        <f t="shared" si="4"/>
        <v>63.43833254975709</v>
      </c>
      <c r="F52" s="21">
        <f aca="true" t="shared" si="14" ref="F52:Q52">F19/$D19*100</f>
        <v>63.37564645039963</v>
      </c>
      <c r="G52" s="25">
        <f t="shared" si="14"/>
        <v>15.945776524055791</v>
      </c>
      <c r="H52" s="25">
        <f t="shared" si="14"/>
        <v>4.262654756307789</v>
      </c>
      <c r="I52" s="25">
        <f t="shared" si="14"/>
        <v>0.5876821814762577</v>
      </c>
      <c r="J52" s="25">
        <f t="shared" si="14"/>
        <v>9.786867262184611</v>
      </c>
      <c r="K52" s="25">
        <f t="shared" si="14"/>
        <v>1.222378937470616</v>
      </c>
      <c r="L52" s="25">
        <f t="shared" si="14"/>
        <v>4.756307788747845</v>
      </c>
      <c r="M52" s="26">
        <f t="shared" si="14"/>
        <v>0</v>
      </c>
      <c r="N52" s="33">
        <f t="shared" si="14"/>
        <v>0.01567152483936687</v>
      </c>
      <c r="O52" s="25">
        <f t="shared" si="14"/>
        <v>0</v>
      </c>
      <c r="P52" s="25">
        <f t="shared" si="14"/>
        <v>0.007835762419683435</v>
      </c>
      <c r="Q52" s="26">
        <f t="shared" si="14"/>
        <v>0.01567152483936687</v>
      </c>
    </row>
    <row r="53" spans="2:17" s="6" customFormat="1" ht="16.5" customHeight="1">
      <c r="B53" s="75" t="s">
        <v>15</v>
      </c>
      <c r="C53" s="8">
        <f t="shared" si="3"/>
        <v>23</v>
      </c>
      <c r="D53" s="16">
        <f t="shared" si="0"/>
        <v>100.00000000000001</v>
      </c>
      <c r="E53" s="37">
        <f t="shared" si="4"/>
        <v>61.35627218021911</v>
      </c>
      <c r="F53" s="21">
        <f aca="true" t="shared" si="15" ref="F53:P53">F20/$D20*100</f>
        <v>61.317697886128684</v>
      </c>
      <c r="G53" s="25">
        <f t="shared" si="15"/>
        <v>17.381576917142418</v>
      </c>
      <c r="H53" s="25">
        <f t="shared" si="15"/>
        <v>4.544051843851257</v>
      </c>
      <c r="I53" s="25">
        <f aca="true" t="shared" si="16" ref="F53:Q54">I20/$D20*100</f>
        <v>0.47832124672118503</v>
      </c>
      <c r="J53" s="25">
        <f t="shared" si="15"/>
        <v>10.052461039962969</v>
      </c>
      <c r="K53" s="25">
        <f t="shared" si="15"/>
        <v>1.2960962814380497</v>
      </c>
      <c r="L53" s="25">
        <f t="shared" si="15"/>
        <v>4.89122049066502</v>
      </c>
      <c r="M53" s="26">
        <f t="shared" si="15"/>
        <v>0</v>
      </c>
      <c r="N53" s="33">
        <f t="shared" si="15"/>
        <v>0.007714858818083628</v>
      </c>
      <c r="O53" s="25">
        <f t="shared" si="15"/>
        <v>0.030859435272334514</v>
      </c>
      <c r="P53" s="25">
        <f t="shared" si="15"/>
        <v>0.023144576454250887</v>
      </c>
      <c r="Q53" s="26">
        <f t="shared" si="16"/>
        <v>0</v>
      </c>
    </row>
    <row r="54" spans="2:17" s="6" customFormat="1" ht="16.5" customHeight="1">
      <c r="B54" s="75"/>
      <c r="C54" s="8">
        <f t="shared" si="3"/>
        <v>24</v>
      </c>
      <c r="D54" s="16">
        <f t="shared" si="0"/>
        <v>99.99999999999999</v>
      </c>
      <c r="E54" s="37">
        <f t="shared" si="4"/>
        <v>61.270111386138616</v>
      </c>
      <c r="F54" s="21">
        <f t="shared" si="16"/>
        <v>61.246905940594054</v>
      </c>
      <c r="G54" s="25">
        <f t="shared" si="16"/>
        <v>17.489170792079207</v>
      </c>
      <c r="H54" s="25">
        <f t="shared" si="16"/>
        <v>4.32394801980198</v>
      </c>
      <c r="I54" s="25">
        <f t="shared" si="16"/>
        <v>0.5027846534653465</v>
      </c>
      <c r="J54" s="25">
        <f t="shared" si="16"/>
        <v>9.962871287128714</v>
      </c>
      <c r="K54" s="25">
        <f t="shared" si="16"/>
        <v>1.2530940594059408</v>
      </c>
      <c r="L54" s="25">
        <f t="shared" si="16"/>
        <v>5.198019801980198</v>
      </c>
      <c r="M54" s="26">
        <f t="shared" si="16"/>
        <v>0</v>
      </c>
      <c r="N54" s="33">
        <f t="shared" si="16"/>
        <v>0.007735148514851485</v>
      </c>
      <c r="O54" s="25">
        <f t="shared" si="16"/>
        <v>0.01547029702970297</v>
      </c>
      <c r="P54" s="25">
        <f t="shared" si="16"/>
        <v>0</v>
      </c>
      <c r="Q54" s="26">
        <f t="shared" si="16"/>
        <v>0</v>
      </c>
    </row>
    <row r="55" spans="2:17" s="6" customFormat="1" ht="16.5" customHeight="1" thickBot="1">
      <c r="B55" s="76"/>
      <c r="C55" s="8">
        <f t="shared" si="3"/>
        <v>25</v>
      </c>
      <c r="D55" s="17">
        <f t="shared" si="0"/>
        <v>100</v>
      </c>
      <c r="E55" s="37">
        <f t="shared" si="4"/>
        <v>59.882136279926335</v>
      </c>
      <c r="F55" s="21">
        <f aca="true" t="shared" si="17" ref="F55:Q55">F22/$D22*100</f>
        <v>59.84530386740331</v>
      </c>
      <c r="G55" s="25">
        <f t="shared" si="17"/>
        <v>18.386740331491712</v>
      </c>
      <c r="H55" s="25">
        <f t="shared" si="17"/>
        <v>4.626151012891344</v>
      </c>
      <c r="I55" s="25">
        <f t="shared" si="17"/>
        <v>0.47145488029465926</v>
      </c>
      <c r="J55" s="25">
        <f t="shared" si="17"/>
        <v>9.79742173112339</v>
      </c>
      <c r="K55" s="25">
        <f t="shared" si="17"/>
        <v>1.443830570902394</v>
      </c>
      <c r="L55" s="25">
        <f t="shared" si="17"/>
        <v>5.392265193370166</v>
      </c>
      <c r="M55" s="26">
        <f t="shared" si="17"/>
        <v>0</v>
      </c>
      <c r="N55" s="33">
        <f t="shared" si="17"/>
        <v>0.007366482504604051</v>
      </c>
      <c r="O55" s="25">
        <f t="shared" si="17"/>
        <v>0.014732965009208102</v>
      </c>
      <c r="P55" s="25">
        <f t="shared" si="17"/>
        <v>0</v>
      </c>
      <c r="Q55" s="27">
        <f t="shared" si="17"/>
        <v>0</v>
      </c>
    </row>
    <row r="56" spans="2:17" s="6" customFormat="1" ht="16.5" customHeight="1">
      <c r="B56" s="74" t="s">
        <v>7</v>
      </c>
      <c r="C56" s="7">
        <f t="shared" si="3"/>
        <v>21</v>
      </c>
      <c r="D56" s="16">
        <f t="shared" si="0"/>
        <v>100</v>
      </c>
      <c r="E56" s="36">
        <f aca="true" t="shared" si="18" ref="E56:E65">E23/$D23*100</f>
        <v>53.878077927304076</v>
      </c>
      <c r="F56" s="19">
        <f aca="true" t="shared" si="19" ref="F56:Q56">F23/$D23*100</f>
        <v>53.836238142652036</v>
      </c>
      <c r="G56" s="23">
        <f t="shared" si="19"/>
        <v>14.688208984553128</v>
      </c>
      <c r="H56" s="23">
        <f t="shared" si="19"/>
        <v>6.289036754135322</v>
      </c>
      <c r="I56" s="23">
        <f t="shared" si="19"/>
        <v>0.6333321110474897</v>
      </c>
      <c r="J56" s="23">
        <f t="shared" si="19"/>
        <v>18.086163630226565</v>
      </c>
      <c r="K56" s="23">
        <f t="shared" si="19"/>
        <v>1.277664794688886</v>
      </c>
      <c r="L56" s="23">
        <f t="shared" si="19"/>
        <v>5.132660323943358</v>
      </c>
      <c r="M56" s="24">
        <f t="shared" si="19"/>
        <v>0.0148554741011733</v>
      </c>
      <c r="N56" s="32">
        <f t="shared" si="19"/>
        <v>0.010342418678032044</v>
      </c>
      <c r="O56" s="23">
        <f t="shared" si="19"/>
        <v>0.06280668797204915</v>
      </c>
      <c r="P56" s="23">
        <f t="shared" si="19"/>
        <v>0.037514773204861684</v>
      </c>
      <c r="Q56" s="24">
        <f t="shared" si="19"/>
        <v>0.0023505496995527373</v>
      </c>
    </row>
    <row r="57" spans="2:17" s="6" customFormat="1" ht="16.5" customHeight="1">
      <c r="B57" s="75"/>
      <c r="C57" s="8">
        <f t="shared" si="3"/>
        <v>22</v>
      </c>
      <c r="D57" s="16">
        <f t="shared" si="0"/>
        <v>100</v>
      </c>
      <c r="E57" s="37">
        <f t="shared" si="18"/>
        <v>54.303830501277204</v>
      </c>
      <c r="F57" s="20">
        <f aca="true" t="shared" si="20" ref="F57:Q57">F24/$D24*100</f>
        <v>54.25500571025573</v>
      </c>
      <c r="G57" s="25">
        <f t="shared" si="20"/>
        <v>15.917817213825462</v>
      </c>
      <c r="H57" s="25">
        <f t="shared" si="20"/>
        <v>6.348719378110593</v>
      </c>
      <c r="I57" s="25">
        <f t="shared" si="20"/>
        <v>0.7191835597014018</v>
      </c>
      <c r="J57" s="25">
        <f t="shared" si="20"/>
        <v>15.654799374069919</v>
      </c>
      <c r="K57" s="25">
        <f t="shared" si="20"/>
        <v>1.4547355838257123</v>
      </c>
      <c r="L57" s="25">
        <f t="shared" si="20"/>
        <v>5.572947698547135</v>
      </c>
      <c r="M57" s="26">
        <f t="shared" si="20"/>
        <v>0.02796669064256979</v>
      </c>
      <c r="N57" s="33">
        <f t="shared" si="20"/>
        <v>0.012065896631744158</v>
      </c>
      <c r="O57" s="25">
        <f t="shared" si="20"/>
        <v>0.06416438053780227</v>
      </c>
      <c r="P57" s="25">
        <f t="shared" si="20"/>
        <v>0.04470929139514502</v>
      </c>
      <c r="Q57" s="26">
        <f t="shared" si="20"/>
        <v>0.0009353408241662138</v>
      </c>
    </row>
    <row r="58" spans="2:17" s="6" customFormat="1" ht="16.5" customHeight="1">
      <c r="B58" s="75"/>
      <c r="C58" s="8">
        <f t="shared" si="3"/>
        <v>23</v>
      </c>
      <c r="D58" s="16">
        <f t="shared" si="0"/>
        <v>100.00000000000001</v>
      </c>
      <c r="E58" s="37">
        <f t="shared" si="18"/>
        <v>53.863638932744514</v>
      </c>
      <c r="F58" s="20">
        <f aca="true" t="shared" si="21" ref="F58:P58">F25/$D25*100</f>
        <v>53.82049504316273</v>
      </c>
      <c r="G58" s="25">
        <f t="shared" si="21"/>
        <v>16.20552317147153</v>
      </c>
      <c r="H58" s="25">
        <f t="shared" si="21"/>
        <v>6.248139537512576</v>
      </c>
      <c r="I58" s="25">
        <f aca="true" t="shared" si="22" ref="F58:Q59">I25/$D25*100</f>
        <v>0.6497017607982184</v>
      </c>
      <c r="J58" s="25">
        <f t="shared" si="21"/>
        <v>16.23293555546345</v>
      </c>
      <c r="K58" s="25">
        <f t="shared" si="21"/>
        <v>1.4124442803260095</v>
      </c>
      <c r="L58" s="25">
        <f t="shared" si="21"/>
        <v>5.352856728374361</v>
      </c>
      <c r="M58" s="26">
        <f t="shared" si="21"/>
        <v>0.034760033309343574</v>
      </c>
      <c r="N58" s="33">
        <f t="shared" si="21"/>
        <v>0.008195455007894013</v>
      </c>
      <c r="O58" s="25">
        <f t="shared" si="21"/>
        <v>0.05812179011345524</v>
      </c>
      <c r="P58" s="25">
        <f t="shared" si="21"/>
        <v>0.04446269843363189</v>
      </c>
      <c r="Q58" s="26">
        <f t="shared" si="22"/>
        <v>0.0017898120132182325</v>
      </c>
    </row>
    <row r="59" spans="2:17" s="6" customFormat="1" ht="16.5" customHeight="1">
      <c r="B59" s="75"/>
      <c r="C59" s="8">
        <f t="shared" si="3"/>
        <v>24</v>
      </c>
      <c r="D59" s="16">
        <f t="shared" si="0"/>
        <v>99.99999999999997</v>
      </c>
      <c r="E59" s="37">
        <f t="shared" si="18"/>
        <v>53.499876564309986</v>
      </c>
      <c r="F59" s="20">
        <f t="shared" si="22"/>
        <v>53.45971248979282</v>
      </c>
      <c r="G59" s="25">
        <f t="shared" si="22"/>
        <v>16.82589870677377</v>
      </c>
      <c r="H59" s="25">
        <f t="shared" si="22"/>
        <v>6.0706621850016145</v>
      </c>
      <c r="I59" s="25">
        <f t="shared" si="22"/>
        <v>0.6445242028902941</v>
      </c>
      <c r="J59" s="25">
        <f t="shared" si="22"/>
        <v>16.69857004500655</v>
      </c>
      <c r="K59" s="25">
        <f t="shared" si="22"/>
        <v>1.3181982187280428</v>
      </c>
      <c r="L59" s="25">
        <f t="shared" si="22"/>
        <v>4.915399077080841</v>
      </c>
      <c r="M59" s="26">
        <f t="shared" si="22"/>
        <v>0.02687100020889117</v>
      </c>
      <c r="N59" s="33">
        <f t="shared" si="22"/>
        <v>0.00607683396950189</v>
      </c>
      <c r="O59" s="25">
        <f t="shared" si="22"/>
        <v>0.05288744564082113</v>
      </c>
      <c r="P59" s="25">
        <f t="shared" si="22"/>
        <v>0.0351316963861828</v>
      </c>
      <c r="Q59" s="26">
        <f t="shared" si="22"/>
        <v>0.0015192084923754724</v>
      </c>
    </row>
    <row r="60" spans="2:17" s="6" customFormat="1" ht="16.5" customHeight="1" thickBot="1">
      <c r="B60" s="76"/>
      <c r="C60" s="9">
        <f t="shared" si="3"/>
        <v>25</v>
      </c>
      <c r="D60" s="16">
        <f t="shared" si="0"/>
        <v>100</v>
      </c>
      <c r="E60" s="37">
        <f t="shared" si="18"/>
        <v>53.169859317504255</v>
      </c>
      <c r="F60" s="21">
        <f aca="true" t="shared" si="23" ref="F60:Q60">F27/$D27*100</f>
        <v>53.133006899948896</v>
      </c>
      <c r="G60" s="25">
        <f t="shared" si="23"/>
        <v>17.036477460289454</v>
      </c>
      <c r="H60" s="25">
        <f t="shared" si="23"/>
        <v>6.065485183673919</v>
      </c>
      <c r="I60" s="25">
        <f t="shared" si="23"/>
        <v>0.6296157423234852</v>
      </c>
      <c r="J60" s="25">
        <f t="shared" si="23"/>
        <v>16.874823090015475</v>
      </c>
      <c r="K60" s="25">
        <f t="shared" si="23"/>
        <v>1.2517874801033706</v>
      </c>
      <c r="L60" s="25">
        <f t="shared" si="23"/>
        <v>4.945392253088802</v>
      </c>
      <c r="M60" s="26">
        <f t="shared" si="23"/>
        <v>0.02655947300123883</v>
      </c>
      <c r="N60" s="33">
        <f t="shared" si="23"/>
        <v>0.006708794218306002</v>
      </c>
      <c r="O60" s="25">
        <f t="shared" si="23"/>
        <v>0.04677775694681856</v>
      </c>
      <c r="P60" s="25">
        <f t="shared" si="23"/>
        <v>0.03336016851020655</v>
      </c>
      <c r="Q60" s="26">
        <f t="shared" si="23"/>
        <v>0.0035841503358073163</v>
      </c>
    </row>
    <row r="61" spans="2:17" s="6" customFormat="1" ht="16.5" customHeight="1">
      <c r="B61" s="74" t="s">
        <v>6</v>
      </c>
      <c r="C61" s="8">
        <f t="shared" si="3"/>
        <v>21</v>
      </c>
      <c r="D61" s="18">
        <f t="shared" si="0"/>
        <v>100</v>
      </c>
      <c r="E61" s="36">
        <f t="shared" si="18"/>
        <v>49.558436109396496</v>
      </c>
      <c r="F61" s="19">
        <f aca="true" t="shared" si="24" ref="F61:Q61">F28/$D28*100</f>
        <v>49.50706488777002</v>
      </c>
      <c r="G61" s="23">
        <f t="shared" si="24"/>
        <v>16.19309662227494</v>
      </c>
      <c r="H61" s="23">
        <f t="shared" si="24"/>
        <v>5.982999084193667</v>
      </c>
      <c r="I61" s="23">
        <f t="shared" si="24"/>
        <v>0.780250858316288</v>
      </c>
      <c r="J61" s="23">
        <f t="shared" si="24"/>
        <v>21.17798783497197</v>
      </c>
      <c r="K61" s="23">
        <f t="shared" si="24"/>
        <v>1.5684360152607495</v>
      </c>
      <c r="L61" s="23">
        <f t="shared" si="24"/>
        <v>4.730052299131128</v>
      </c>
      <c r="M61" s="24">
        <f t="shared" si="24"/>
        <v>0.008741176454767102</v>
      </c>
      <c r="N61" s="32">
        <f t="shared" si="24"/>
        <v>0.011968687761142646</v>
      </c>
      <c r="O61" s="23">
        <f t="shared" si="24"/>
        <v>0.06697085960729256</v>
      </c>
      <c r="P61" s="23">
        <f t="shared" si="24"/>
        <v>0.04666443430467976</v>
      </c>
      <c r="Q61" s="24">
        <f t="shared" si="24"/>
        <v>0.0025551131175473064</v>
      </c>
    </row>
    <row r="62" spans="2:17" s="6" customFormat="1" ht="16.5" customHeight="1">
      <c r="B62" s="75"/>
      <c r="C62" s="8">
        <f t="shared" si="3"/>
        <v>22</v>
      </c>
      <c r="D62" s="16">
        <f t="shared" si="0"/>
        <v>100.00000000000001</v>
      </c>
      <c r="E62" s="37">
        <f t="shared" si="18"/>
        <v>49.7439753980031</v>
      </c>
      <c r="F62" s="20">
        <f aca="true" t="shared" si="25" ref="F62:Q62">F29/$D29*100</f>
        <v>49.69630231449463</v>
      </c>
      <c r="G62" s="25">
        <f t="shared" si="25"/>
        <v>17.63554934835595</v>
      </c>
      <c r="H62" s="25">
        <f t="shared" si="25"/>
        <v>6.166614069602702</v>
      </c>
      <c r="I62" s="25">
        <f t="shared" si="25"/>
        <v>0.8890022896509121</v>
      </c>
      <c r="J62" s="25">
        <f t="shared" si="25"/>
        <v>18.62996958322982</v>
      </c>
      <c r="K62" s="25">
        <f t="shared" si="25"/>
        <v>1.73436020707576</v>
      </c>
      <c r="L62" s="25">
        <f t="shared" si="25"/>
        <v>5.177296869019882</v>
      </c>
      <c r="M62" s="26">
        <f t="shared" si="25"/>
        <v>0.02323223506187429</v>
      </c>
      <c r="N62" s="33">
        <f t="shared" si="25"/>
        <v>0.01584626437746339</v>
      </c>
      <c r="O62" s="25">
        <f t="shared" si="25"/>
        <v>0.06754805916833971</v>
      </c>
      <c r="P62" s="25">
        <f t="shared" si="25"/>
        <v>0.05693911945800404</v>
      </c>
      <c r="Q62" s="26">
        <f t="shared" si="25"/>
        <v>0.0009400326325613874</v>
      </c>
    </row>
    <row r="63" spans="2:17" s="6" customFormat="1" ht="16.5" customHeight="1">
      <c r="B63" s="75"/>
      <c r="C63" s="8">
        <f t="shared" si="3"/>
        <v>23</v>
      </c>
      <c r="D63" s="16">
        <f t="shared" si="0"/>
        <v>100</v>
      </c>
      <c r="E63" s="37">
        <f t="shared" si="18"/>
        <v>49.28068101205959</v>
      </c>
      <c r="F63" s="20">
        <f aca="true" t="shared" si="26" ref="F63:P63">F30/$D30*100</f>
        <v>49.23460460088505</v>
      </c>
      <c r="G63" s="25">
        <f t="shared" si="26"/>
        <v>17.90399621659967</v>
      </c>
      <c r="H63" s="25">
        <f t="shared" si="26"/>
        <v>5.931155626118975</v>
      </c>
      <c r="I63" s="25">
        <f aca="true" t="shared" si="27" ref="F63:Q64">I30/$D30*100</f>
        <v>0.7943789480795864</v>
      </c>
      <c r="J63" s="25">
        <f t="shared" si="26"/>
        <v>19.375198459615582</v>
      </c>
      <c r="K63" s="25">
        <f t="shared" si="26"/>
        <v>1.6695605175151167</v>
      </c>
      <c r="L63" s="25">
        <f t="shared" si="26"/>
        <v>5.014626895922711</v>
      </c>
      <c r="M63" s="26">
        <f t="shared" si="26"/>
        <v>0.030402324088774784</v>
      </c>
      <c r="N63" s="33">
        <f t="shared" si="26"/>
        <v>0.008377529304462386</v>
      </c>
      <c r="O63" s="25">
        <f t="shared" si="26"/>
        <v>0.06499341282978076</v>
      </c>
      <c r="P63" s="25">
        <f t="shared" si="26"/>
        <v>0.0556700334425565</v>
      </c>
      <c r="Q63" s="26">
        <f t="shared" si="27"/>
        <v>0.0022970644867074284</v>
      </c>
    </row>
    <row r="64" spans="2:17" s="6" customFormat="1" ht="16.5" customHeight="1">
      <c r="B64" s="75"/>
      <c r="C64" s="8">
        <f t="shared" si="3"/>
        <v>24</v>
      </c>
      <c r="D64" s="16">
        <f t="shared" si="0"/>
        <v>100</v>
      </c>
      <c r="E64" s="37">
        <f t="shared" si="18"/>
        <v>48.89584464964693</v>
      </c>
      <c r="F64" s="20">
        <f t="shared" si="27"/>
        <v>48.85293318848452</v>
      </c>
      <c r="G64" s="25">
        <f t="shared" si="27"/>
        <v>18.499049429657795</v>
      </c>
      <c r="H64" s="25">
        <f t="shared" si="27"/>
        <v>5.834736556219446</v>
      </c>
      <c r="I64" s="25">
        <f t="shared" si="27"/>
        <v>0.7840847365562195</v>
      </c>
      <c r="J64" s="25">
        <f t="shared" si="27"/>
        <v>19.904535578489952</v>
      </c>
      <c r="K64" s="25">
        <f t="shared" si="27"/>
        <v>1.5927485062466051</v>
      </c>
      <c r="L64" s="25">
        <f t="shared" si="27"/>
        <v>4.471890277023357</v>
      </c>
      <c r="M64" s="26">
        <f t="shared" si="27"/>
        <v>0.017110266159695818</v>
      </c>
      <c r="N64" s="33">
        <f t="shared" si="27"/>
        <v>0.007740358500814775</v>
      </c>
      <c r="O64" s="25">
        <f t="shared" si="27"/>
        <v>0.05812058663769691</v>
      </c>
      <c r="P64" s="25">
        <f t="shared" si="27"/>
        <v>0.045627376425855515</v>
      </c>
      <c r="Q64" s="26">
        <f t="shared" si="27"/>
        <v>0.0013579576317218902</v>
      </c>
    </row>
    <row r="65" spans="2:17" s="6" customFormat="1" ht="16.5" customHeight="1" thickBot="1">
      <c r="B65" s="76"/>
      <c r="C65" s="9">
        <f t="shared" si="3"/>
        <v>25</v>
      </c>
      <c r="D65" s="17">
        <f t="shared" si="0"/>
        <v>100</v>
      </c>
      <c r="E65" s="38">
        <f t="shared" si="18"/>
        <v>48.56495319169098</v>
      </c>
      <c r="F65" s="22">
        <f aca="true" t="shared" si="28" ref="F65:Q65">F32/$D32*100</f>
        <v>48.52336335435199</v>
      </c>
      <c r="G65" s="28">
        <f t="shared" si="28"/>
        <v>18.739512056446358</v>
      </c>
      <c r="H65" s="28">
        <f t="shared" si="28"/>
        <v>5.91747049556397</v>
      </c>
      <c r="I65" s="28">
        <f t="shared" si="28"/>
        <v>0.7673061762224582</v>
      </c>
      <c r="J65" s="28">
        <f t="shared" si="28"/>
        <v>20.029586694410774</v>
      </c>
      <c r="K65" s="28">
        <f t="shared" si="28"/>
        <v>1.5072367633103931</v>
      </c>
      <c r="L65" s="28">
        <f t="shared" si="28"/>
        <v>4.45313970368557</v>
      </c>
      <c r="M65" s="27">
        <f t="shared" si="28"/>
        <v>0.020794918669493723</v>
      </c>
      <c r="N65" s="34">
        <f t="shared" si="28"/>
        <v>0.007765191148734997</v>
      </c>
      <c r="O65" s="28">
        <f t="shared" si="28"/>
        <v>0.05225052349233549</v>
      </c>
      <c r="P65" s="28">
        <f t="shared" si="28"/>
        <v>0.0425111312040916</v>
      </c>
      <c r="Q65" s="27">
        <f t="shared" si="28"/>
        <v>0.003685175460416609</v>
      </c>
    </row>
    <row r="66" s="4" customFormat="1" ht="13.5"/>
    <row r="67" s="4" customFormat="1" ht="13.5">
      <c r="D67" s="67" t="s">
        <v>36</v>
      </c>
    </row>
    <row r="68" s="4" customFormat="1" ht="13.5"/>
    <row r="70" spans="6:29" s="43" customFormat="1" ht="13.5">
      <c r="F70" s="44"/>
      <c r="I70" s="44"/>
      <c r="L70" s="44"/>
      <c r="P70" s="44"/>
      <c r="S70" s="44"/>
      <c r="W70" s="44"/>
      <c r="AC70" s="44"/>
    </row>
    <row r="71" spans="6:29" s="43" customFormat="1" ht="13.5">
      <c r="F71" s="44"/>
      <c r="I71" s="44"/>
      <c r="L71" s="44"/>
      <c r="P71" s="44"/>
      <c r="S71" s="44"/>
      <c r="W71" s="44"/>
      <c r="AC71" s="44"/>
    </row>
    <row r="72" spans="6:29" s="43" customFormat="1" ht="13.5">
      <c r="F72" s="44"/>
      <c r="I72" s="44"/>
      <c r="L72" s="44"/>
      <c r="P72" s="44"/>
      <c r="S72" s="44"/>
      <c r="W72" s="44"/>
      <c r="AC72" s="44"/>
    </row>
    <row r="73" spans="6:29" s="43" customFormat="1" ht="13.5">
      <c r="F73" s="44"/>
      <c r="I73" s="44"/>
      <c r="L73" s="44"/>
      <c r="P73" s="44"/>
      <c r="S73" s="44"/>
      <c r="W73" s="44"/>
      <c r="AC73" s="44"/>
    </row>
    <row r="74" spans="6:29" s="43" customFormat="1" ht="13.5">
      <c r="F74" s="44"/>
      <c r="I74" s="44"/>
      <c r="L74" s="44"/>
      <c r="P74" s="44"/>
      <c r="S74" s="44"/>
      <c r="W74" s="44"/>
      <c r="AC74" s="44"/>
    </row>
    <row r="75" spans="6:29" s="43" customFormat="1" ht="13.5">
      <c r="F75" s="44"/>
      <c r="I75" s="44"/>
      <c r="L75" s="44"/>
      <c r="P75" s="44"/>
      <c r="S75" s="44"/>
      <c r="W75" s="44"/>
      <c r="AC75" s="44"/>
    </row>
    <row r="76" spans="6:29" s="43" customFormat="1" ht="13.5">
      <c r="F76" s="44"/>
      <c r="I76" s="44"/>
      <c r="L76" s="44"/>
      <c r="P76" s="44"/>
      <c r="S76" s="44"/>
      <c r="W76" s="44"/>
      <c r="AC76" s="44"/>
    </row>
    <row r="77" spans="6:29" s="43" customFormat="1" ht="13.5">
      <c r="F77" s="44"/>
      <c r="I77" s="44"/>
      <c r="L77" s="44"/>
      <c r="P77" s="44"/>
      <c r="S77" s="44"/>
      <c r="W77" s="44"/>
      <c r="AC77" s="44"/>
    </row>
    <row r="78" spans="6:29" s="43" customFormat="1" ht="13.5">
      <c r="F78" s="44"/>
      <c r="I78" s="44"/>
      <c r="L78" s="44"/>
      <c r="P78" s="44"/>
      <c r="S78" s="44"/>
      <c r="W78" s="44"/>
      <c r="AC78" s="44"/>
    </row>
    <row r="79" spans="6:29" s="43" customFormat="1" ht="13.5">
      <c r="F79" s="44"/>
      <c r="I79" s="44"/>
      <c r="L79" s="44"/>
      <c r="P79" s="44"/>
      <c r="S79" s="44"/>
      <c r="W79" s="44"/>
      <c r="AC79" s="44"/>
    </row>
    <row r="80" spans="6:29" s="43" customFormat="1" ht="13.5">
      <c r="F80" s="44"/>
      <c r="I80" s="44"/>
      <c r="L80" s="44"/>
      <c r="P80" s="44"/>
      <c r="S80" s="44"/>
      <c r="W80" s="44"/>
      <c r="AC80" s="44"/>
    </row>
    <row r="81" spans="6:29" s="43" customFormat="1" ht="13.5">
      <c r="F81" s="44"/>
      <c r="I81" s="44"/>
      <c r="L81" s="44"/>
      <c r="P81" s="44"/>
      <c r="S81" s="44"/>
      <c r="W81" s="44"/>
      <c r="AC81" s="44"/>
    </row>
    <row r="82" spans="6:29" s="43" customFormat="1" ht="13.5">
      <c r="F82" s="44"/>
      <c r="I82" s="44"/>
      <c r="L82" s="44"/>
      <c r="P82" s="44"/>
      <c r="S82" s="44"/>
      <c r="W82" s="44"/>
      <c r="AC82" s="44"/>
    </row>
    <row r="83" spans="6:29" s="43" customFormat="1" ht="13.5">
      <c r="F83" s="44"/>
      <c r="I83" s="44"/>
      <c r="L83" s="44"/>
      <c r="P83" s="44"/>
      <c r="S83" s="44"/>
      <c r="W83" s="44"/>
      <c r="AC83" s="44"/>
    </row>
    <row r="84" spans="6:29" s="43" customFormat="1" ht="13.5">
      <c r="F84" s="44"/>
      <c r="I84" s="44"/>
      <c r="L84" s="44"/>
      <c r="P84" s="44"/>
      <c r="S84" s="44"/>
      <c r="W84" s="44"/>
      <c r="AC84" s="44"/>
    </row>
    <row r="85" spans="6:29" s="43" customFormat="1" ht="13.5">
      <c r="F85" s="44"/>
      <c r="I85" s="44"/>
      <c r="L85" s="44"/>
      <c r="P85" s="44"/>
      <c r="S85" s="44"/>
      <c r="W85" s="44"/>
      <c r="AC85" s="44"/>
    </row>
    <row r="86" spans="6:29" s="43" customFormat="1" ht="13.5">
      <c r="F86" s="44"/>
      <c r="I86" s="44"/>
      <c r="L86" s="44"/>
      <c r="P86" s="44"/>
      <c r="S86" s="44"/>
      <c r="W86" s="44"/>
      <c r="AC86" s="44"/>
    </row>
    <row r="87" spans="6:29" s="43" customFormat="1" ht="13.5">
      <c r="F87" s="44"/>
      <c r="I87" s="44"/>
      <c r="L87" s="44"/>
      <c r="P87" s="44"/>
      <c r="S87" s="44"/>
      <c r="W87" s="44"/>
      <c r="AC87" s="44"/>
    </row>
    <row r="88" spans="6:29" s="43" customFormat="1" ht="13.5">
      <c r="F88" s="44"/>
      <c r="I88" s="44"/>
      <c r="L88" s="44"/>
      <c r="P88" s="44"/>
      <c r="S88" s="44"/>
      <c r="W88" s="44"/>
      <c r="AC88" s="44"/>
    </row>
    <row r="89" spans="6:29" s="43" customFormat="1" ht="13.5">
      <c r="F89" s="44"/>
      <c r="I89" s="44"/>
      <c r="L89" s="44"/>
      <c r="P89" s="44"/>
      <c r="S89" s="44"/>
      <c r="W89" s="44"/>
      <c r="AC89" s="44"/>
    </row>
    <row r="90" spans="6:29" s="43" customFormat="1" ht="13.5">
      <c r="F90" s="44"/>
      <c r="I90" s="44"/>
      <c r="L90" s="44"/>
      <c r="P90" s="44"/>
      <c r="S90" s="44"/>
      <c r="W90" s="44"/>
      <c r="AC90" s="44"/>
    </row>
    <row r="91" spans="6:29" s="43" customFormat="1" ht="13.5">
      <c r="F91" s="44"/>
      <c r="I91" s="44"/>
      <c r="L91" s="44"/>
      <c r="P91" s="44"/>
      <c r="S91" s="44"/>
      <c r="W91" s="44"/>
      <c r="AC91" s="44"/>
    </row>
    <row r="92" spans="6:29" s="43" customFormat="1" ht="13.5">
      <c r="F92" s="44"/>
      <c r="I92" s="44"/>
      <c r="L92" s="44"/>
      <c r="P92" s="44"/>
      <c r="S92" s="44"/>
      <c r="W92" s="44"/>
      <c r="AC92" s="44"/>
    </row>
    <row r="93" spans="6:29" s="43" customFormat="1" ht="13.5">
      <c r="F93" s="44"/>
      <c r="I93" s="44"/>
      <c r="L93" s="44"/>
      <c r="P93" s="44"/>
      <c r="S93" s="44"/>
      <c r="W93" s="44"/>
      <c r="AC93" s="44"/>
    </row>
    <row r="94" spans="6:29" s="43" customFormat="1" ht="13.5">
      <c r="F94" s="44"/>
      <c r="I94" s="44"/>
      <c r="L94" s="44"/>
      <c r="P94" s="44"/>
      <c r="S94" s="44"/>
      <c r="W94" s="44"/>
      <c r="AC94" s="44"/>
    </row>
    <row r="95" spans="6:29" s="43" customFormat="1" ht="13.5">
      <c r="F95" s="44"/>
      <c r="I95" s="44"/>
      <c r="L95" s="44"/>
      <c r="P95" s="44"/>
      <c r="S95" s="44"/>
      <c r="W95" s="44"/>
      <c r="AC95" s="44"/>
    </row>
    <row r="96" spans="6:29" s="43" customFormat="1" ht="13.5">
      <c r="F96" s="44"/>
      <c r="I96" s="44"/>
      <c r="L96" s="44"/>
      <c r="P96" s="44"/>
      <c r="S96" s="44"/>
      <c r="W96" s="44"/>
      <c r="AC96" s="44"/>
    </row>
    <row r="97" spans="6:29" s="43" customFormat="1" ht="13.5">
      <c r="F97" s="44"/>
      <c r="I97" s="44"/>
      <c r="L97" s="44"/>
      <c r="P97" s="44"/>
      <c r="S97" s="44"/>
      <c r="W97" s="44"/>
      <c r="AC97" s="44"/>
    </row>
    <row r="98" spans="6:29" s="43" customFormat="1" ht="13.5">
      <c r="F98" s="44"/>
      <c r="I98" s="44"/>
      <c r="L98" s="44"/>
      <c r="P98" s="44"/>
      <c r="S98" s="44"/>
      <c r="W98" s="44"/>
      <c r="AC98" s="44"/>
    </row>
    <row r="99" spans="6:29" s="43" customFormat="1" ht="13.5">
      <c r="F99" s="44"/>
      <c r="I99" s="44"/>
      <c r="L99" s="44"/>
      <c r="P99" s="44"/>
      <c r="S99" s="44"/>
      <c r="W99" s="44"/>
      <c r="AC99" s="44"/>
    </row>
    <row r="100" spans="6:29" s="43" customFormat="1" ht="13.5">
      <c r="F100" s="44"/>
      <c r="I100" s="44"/>
      <c r="L100" s="44"/>
      <c r="P100" s="44"/>
      <c r="S100" s="44"/>
      <c r="W100" s="44"/>
      <c r="AC100" s="44"/>
    </row>
    <row r="101" spans="6:29" s="43" customFormat="1" ht="13.5">
      <c r="F101" s="44"/>
      <c r="I101" s="44"/>
      <c r="L101" s="44"/>
      <c r="P101" s="44"/>
      <c r="S101" s="44"/>
      <c r="W101" s="44"/>
      <c r="AC101" s="44"/>
    </row>
    <row r="102" spans="6:29" s="43" customFormat="1" ht="13.5">
      <c r="F102" s="44"/>
      <c r="I102" s="44"/>
      <c r="L102" s="44"/>
      <c r="P102" s="44"/>
      <c r="S102" s="44"/>
      <c r="W102" s="44"/>
      <c r="AC102" s="44"/>
    </row>
    <row r="103" spans="6:29" s="43" customFormat="1" ht="13.5">
      <c r="F103" s="44"/>
      <c r="I103" s="44"/>
      <c r="L103" s="44"/>
      <c r="P103" s="44"/>
      <c r="S103" s="44"/>
      <c r="W103" s="44"/>
      <c r="AC103" s="44"/>
    </row>
    <row r="104" spans="6:29" s="43" customFormat="1" ht="13.5">
      <c r="F104" s="44"/>
      <c r="I104" s="44"/>
      <c r="L104" s="44"/>
      <c r="P104" s="44"/>
      <c r="S104" s="44"/>
      <c r="W104" s="44"/>
      <c r="AC104" s="44"/>
    </row>
    <row r="105" spans="6:29" s="43" customFormat="1" ht="13.5">
      <c r="F105" s="44"/>
      <c r="I105" s="44"/>
      <c r="L105" s="44"/>
      <c r="P105" s="44"/>
      <c r="S105" s="44"/>
      <c r="W105" s="44"/>
      <c r="AC105" s="44"/>
    </row>
    <row r="106" spans="6:29" s="43" customFormat="1" ht="13.5">
      <c r="F106" s="44"/>
      <c r="I106" s="44"/>
      <c r="L106" s="44"/>
      <c r="P106" s="44"/>
      <c r="S106" s="44"/>
      <c r="W106" s="44"/>
      <c r="AC106" s="44"/>
    </row>
    <row r="107" spans="6:29" s="43" customFormat="1" ht="13.5">
      <c r="F107" s="44"/>
      <c r="I107" s="44"/>
      <c r="L107" s="44"/>
      <c r="P107" s="44"/>
      <c r="S107" s="44"/>
      <c r="W107" s="44"/>
      <c r="AC107" s="44"/>
    </row>
    <row r="108" spans="6:29" s="43" customFormat="1" ht="13.5">
      <c r="F108" s="44"/>
      <c r="I108" s="44"/>
      <c r="L108" s="44"/>
      <c r="P108" s="44"/>
      <c r="S108" s="44"/>
      <c r="W108" s="44"/>
      <c r="AC108" s="44"/>
    </row>
    <row r="109" spans="6:29" s="43" customFormat="1" ht="13.5">
      <c r="F109" s="44"/>
      <c r="I109" s="44"/>
      <c r="L109" s="44"/>
      <c r="P109" s="44"/>
      <c r="S109" s="44"/>
      <c r="W109" s="44"/>
      <c r="AC109" s="44"/>
    </row>
    <row r="110" spans="6:29" s="43" customFormat="1" ht="13.5">
      <c r="F110" s="44"/>
      <c r="I110" s="44"/>
      <c r="L110" s="44"/>
      <c r="P110" s="44"/>
      <c r="S110" s="44"/>
      <c r="W110" s="44"/>
      <c r="AC110" s="44"/>
    </row>
    <row r="111" spans="6:29" s="43" customFormat="1" ht="13.5">
      <c r="F111" s="44"/>
      <c r="I111" s="44"/>
      <c r="L111" s="44"/>
      <c r="P111" s="44"/>
      <c r="S111" s="44"/>
      <c r="W111" s="44"/>
      <c r="AC111" s="44"/>
    </row>
    <row r="112" spans="6:29" s="43" customFormat="1" ht="13.5">
      <c r="F112" s="44"/>
      <c r="I112" s="44"/>
      <c r="L112" s="44"/>
      <c r="P112" s="44"/>
      <c r="S112" s="44"/>
      <c r="W112" s="44"/>
      <c r="AC112" s="44"/>
    </row>
    <row r="113" spans="6:29" s="43" customFormat="1" ht="13.5">
      <c r="F113" s="44"/>
      <c r="I113" s="44"/>
      <c r="L113" s="44"/>
      <c r="P113" s="44"/>
      <c r="S113" s="44"/>
      <c r="W113" s="44"/>
      <c r="AC113" s="44"/>
    </row>
    <row r="114" spans="6:29" s="43" customFormat="1" ht="13.5">
      <c r="F114" s="44"/>
      <c r="I114" s="44"/>
      <c r="L114" s="44"/>
      <c r="P114" s="44"/>
      <c r="S114" s="44"/>
      <c r="W114" s="44"/>
      <c r="AC114" s="44"/>
    </row>
    <row r="115" spans="6:29" s="43" customFormat="1" ht="13.5">
      <c r="F115" s="44"/>
      <c r="I115" s="44"/>
      <c r="L115" s="44"/>
      <c r="P115" s="44"/>
      <c r="S115" s="44"/>
      <c r="W115" s="44"/>
      <c r="AC115" s="44"/>
    </row>
    <row r="116" spans="6:29" s="43" customFormat="1" ht="13.5">
      <c r="F116" s="44"/>
      <c r="I116" s="44"/>
      <c r="L116" s="44"/>
      <c r="P116" s="44"/>
      <c r="S116" s="44"/>
      <c r="W116" s="44"/>
      <c r="AC116" s="44"/>
    </row>
    <row r="117" spans="6:29" s="43" customFormat="1" ht="13.5">
      <c r="F117" s="44"/>
      <c r="I117" s="44"/>
      <c r="L117" s="44"/>
      <c r="P117" s="44"/>
      <c r="S117" s="44"/>
      <c r="W117" s="44"/>
      <c r="AC117" s="44"/>
    </row>
    <row r="118" spans="6:29" s="43" customFormat="1" ht="13.5">
      <c r="F118" s="44"/>
      <c r="I118" s="44"/>
      <c r="L118" s="44"/>
      <c r="P118" s="44"/>
      <c r="S118" s="44"/>
      <c r="W118" s="44"/>
      <c r="AC118" s="44"/>
    </row>
    <row r="119" spans="6:29" s="43" customFormat="1" ht="13.5">
      <c r="F119" s="44"/>
      <c r="I119" s="44"/>
      <c r="L119" s="44"/>
      <c r="P119" s="44"/>
      <c r="S119" s="44"/>
      <c r="W119" s="44"/>
      <c r="AC119" s="44"/>
    </row>
    <row r="120" spans="6:29" s="43" customFormat="1" ht="13.5">
      <c r="F120" s="44"/>
      <c r="I120" s="44"/>
      <c r="L120" s="44"/>
      <c r="P120" s="44"/>
      <c r="S120" s="44"/>
      <c r="W120" s="44"/>
      <c r="AC120" s="44"/>
    </row>
    <row r="121" spans="6:29" s="43" customFormat="1" ht="13.5">
      <c r="F121" s="44"/>
      <c r="I121" s="44"/>
      <c r="L121" s="44"/>
      <c r="P121" s="44"/>
      <c r="S121" s="44"/>
      <c r="W121" s="44"/>
      <c r="AC121" s="44"/>
    </row>
    <row r="122" spans="6:29" s="43" customFormat="1" ht="13.5">
      <c r="F122" s="44"/>
      <c r="I122" s="44"/>
      <c r="L122" s="44"/>
      <c r="P122" s="44"/>
      <c r="S122" s="44"/>
      <c r="W122" s="44"/>
      <c r="AC122" s="44"/>
    </row>
    <row r="123" spans="6:29" s="43" customFormat="1" ht="13.5">
      <c r="F123" s="44"/>
      <c r="I123" s="44"/>
      <c r="L123" s="44"/>
      <c r="P123" s="44"/>
      <c r="S123" s="44"/>
      <c r="W123" s="44"/>
      <c r="AC123" s="44"/>
    </row>
    <row r="124" spans="6:29" s="43" customFormat="1" ht="13.5">
      <c r="F124" s="44"/>
      <c r="I124" s="44"/>
      <c r="L124" s="44"/>
      <c r="P124" s="44"/>
      <c r="S124" s="44"/>
      <c r="W124" s="44"/>
      <c r="AC124" s="44"/>
    </row>
    <row r="125" spans="6:29" s="43" customFormat="1" ht="13.5">
      <c r="F125" s="44"/>
      <c r="I125" s="44"/>
      <c r="L125" s="44"/>
      <c r="P125" s="44"/>
      <c r="S125" s="44"/>
      <c r="W125" s="44"/>
      <c r="AC125" s="44"/>
    </row>
    <row r="126" spans="6:29" s="43" customFormat="1" ht="13.5">
      <c r="F126" s="44"/>
      <c r="I126" s="44"/>
      <c r="L126" s="44"/>
      <c r="P126" s="44"/>
      <c r="S126" s="44"/>
      <c r="W126" s="44"/>
      <c r="AC126" s="44"/>
    </row>
    <row r="127" spans="6:29" s="43" customFormat="1" ht="13.5">
      <c r="F127" s="44"/>
      <c r="I127" s="44"/>
      <c r="L127" s="44"/>
      <c r="P127" s="44"/>
      <c r="S127" s="44"/>
      <c r="W127" s="44"/>
      <c r="AC127" s="44"/>
    </row>
    <row r="128" spans="6:29" s="43" customFormat="1" ht="13.5">
      <c r="F128" s="44"/>
      <c r="I128" s="44"/>
      <c r="L128" s="44"/>
      <c r="P128" s="44"/>
      <c r="S128" s="44"/>
      <c r="W128" s="44"/>
      <c r="AC128" s="44"/>
    </row>
    <row r="129" spans="6:29" s="43" customFormat="1" ht="13.5">
      <c r="F129" s="44"/>
      <c r="I129" s="44"/>
      <c r="L129" s="44"/>
      <c r="P129" s="44"/>
      <c r="S129" s="44"/>
      <c r="W129" s="44"/>
      <c r="AC129" s="44"/>
    </row>
    <row r="130" spans="6:29" s="43" customFormat="1" ht="13.5">
      <c r="F130" s="44"/>
      <c r="I130" s="44"/>
      <c r="L130" s="44"/>
      <c r="P130" s="44"/>
      <c r="S130" s="44"/>
      <c r="W130" s="44"/>
      <c r="AC130" s="44"/>
    </row>
    <row r="131" spans="6:29" s="43" customFormat="1" ht="13.5">
      <c r="F131" s="44"/>
      <c r="I131" s="44"/>
      <c r="L131" s="44"/>
      <c r="P131" s="44"/>
      <c r="S131" s="44"/>
      <c r="W131" s="44"/>
      <c r="AC131" s="44"/>
    </row>
    <row r="132" spans="6:29" s="43" customFormat="1" ht="13.5">
      <c r="F132" s="44"/>
      <c r="I132" s="44"/>
      <c r="L132" s="44"/>
      <c r="P132" s="44"/>
      <c r="S132" s="44"/>
      <c r="W132" s="44"/>
      <c r="AC132" s="44"/>
    </row>
    <row r="133" spans="6:29" s="43" customFormat="1" ht="13.5">
      <c r="F133" s="44"/>
      <c r="I133" s="44"/>
      <c r="L133" s="44"/>
      <c r="P133" s="44"/>
      <c r="S133" s="44"/>
      <c r="W133" s="44"/>
      <c r="AC133" s="44"/>
    </row>
    <row r="134" spans="6:29" s="43" customFormat="1" ht="13.5">
      <c r="F134" s="44"/>
      <c r="I134" s="44"/>
      <c r="L134" s="44"/>
      <c r="P134" s="44"/>
      <c r="S134" s="44"/>
      <c r="W134" s="44"/>
      <c r="AC134" s="44"/>
    </row>
    <row r="135" spans="6:29" s="43" customFormat="1" ht="13.5">
      <c r="F135" s="44"/>
      <c r="I135" s="44"/>
      <c r="L135" s="44"/>
      <c r="P135" s="44"/>
      <c r="S135" s="44"/>
      <c r="W135" s="44"/>
      <c r="AC135" s="44"/>
    </row>
    <row r="136" spans="6:29" s="43" customFormat="1" ht="13.5">
      <c r="F136" s="44"/>
      <c r="I136" s="44"/>
      <c r="L136" s="44"/>
      <c r="P136" s="44"/>
      <c r="S136" s="44"/>
      <c r="W136" s="44"/>
      <c r="AC136" s="44"/>
    </row>
    <row r="137" spans="6:29" s="43" customFormat="1" ht="13.5">
      <c r="F137" s="44"/>
      <c r="I137" s="44"/>
      <c r="L137" s="44"/>
      <c r="P137" s="44"/>
      <c r="S137" s="44"/>
      <c r="W137" s="44"/>
      <c r="AC137" s="44"/>
    </row>
    <row r="138" spans="6:29" s="43" customFormat="1" ht="13.5">
      <c r="F138" s="44"/>
      <c r="I138" s="44"/>
      <c r="L138" s="44"/>
      <c r="P138" s="44"/>
      <c r="S138" s="44"/>
      <c r="W138" s="44"/>
      <c r="AC138" s="44"/>
    </row>
    <row r="139" spans="6:29" s="43" customFormat="1" ht="13.5">
      <c r="F139" s="44"/>
      <c r="I139" s="44"/>
      <c r="L139" s="44"/>
      <c r="P139" s="44"/>
      <c r="S139" s="44"/>
      <c r="W139" s="44"/>
      <c r="AC139" s="44"/>
    </row>
    <row r="140" spans="6:29" s="43" customFormat="1" ht="13.5">
      <c r="F140" s="44"/>
      <c r="I140" s="44"/>
      <c r="L140" s="44"/>
      <c r="P140" s="44"/>
      <c r="S140" s="44"/>
      <c r="W140" s="44"/>
      <c r="AC140" s="44"/>
    </row>
    <row r="141" spans="6:29" s="43" customFormat="1" ht="13.5">
      <c r="F141" s="44"/>
      <c r="I141" s="44"/>
      <c r="L141" s="44"/>
      <c r="P141" s="44"/>
      <c r="S141" s="44"/>
      <c r="W141" s="44"/>
      <c r="AC141" s="44"/>
    </row>
    <row r="142" spans="6:29" s="43" customFormat="1" ht="13.5">
      <c r="F142" s="44"/>
      <c r="I142" s="44"/>
      <c r="L142" s="44"/>
      <c r="P142" s="44"/>
      <c r="S142" s="44"/>
      <c r="W142" s="44"/>
      <c r="AC142" s="44"/>
    </row>
    <row r="143" spans="6:29" s="43" customFormat="1" ht="13.5">
      <c r="F143" s="44"/>
      <c r="I143" s="44"/>
      <c r="L143" s="44"/>
      <c r="P143" s="44"/>
      <c r="S143" s="44"/>
      <c r="W143" s="44"/>
      <c r="AC143" s="44"/>
    </row>
    <row r="144" spans="6:29" s="43" customFormat="1" ht="13.5">
      <c r="F144" s="44"/>
      <c r="I144" s="44"/>
      <c r="L144" s="44"/>
      <c r="P144" s="44"/>
      <c r="S144" s="44"/>
      <c r="W144" s="44"/>
      <c r="AC144" s="44"/>
    </row>
    <row r="145" spans="6:29" s="43" customFormat="1" ht="13.5">
      <c r="F145" s="44"/>
      <c r="I145" s="44"/>
      <c r="L145" s="44"/>
      <c r="P145" s="44"/>
      <c r="S145" s="44"/>
      <c r="W145" s="44"/>
      <c r="AC145" s="44"/>
    </row>
    <row r="146" spans="6:29" s="43" customFormat="1" ht="13.5">
      <c r="F146" s="44"/>
      <c r="I146" s="44"/>
      <c r="L146" s="44"/>
      <c r="P146" s="44"/>
      <c r="S146" s="44"/>
      <c r="W146" s="44"/>
      <c r="AC146" s="44"/>
    </row>
    <row r="147" spans="6:29" s="43" customFormat="1" ht="13.5">
      <c r="F147" s="44"/>
      <c r="I147" s="44"/>
      <c r="L147" s="44"/>
      <c r="P147" s="44"/>
      <c r="S147" s="44"/>
      <c r="W147" s="44"/>
      <c r="AC147" s="44"/>
    </row>
    <row r="148" spans="6:29" s="43" customFormat="1" ht="13.5">
      <c r="F148" s="44"/>
      <c r="I148" s="44"/>
      <c r="L148" s="44"/>
      <c r="P148" s="44"/>
      <c r="S148" s="44"/>
      <c r="W148" s="44"/>
      <c r="AC148" s="44"/>
    </row>
    <row r="149" spans="6:29" s="43" customFormat="1" ht="13.5">
      <c r="F149" s="44"/>
      <c r="I149" s="44"/>
      <c r="L149" s="44"/>
      <c r="P149" s="44"/>
      <c r="S149" s="44"/>
      <c r="W149" s="44"/>
      <c r="AC149" s="44"/>
    </row>
    <row r="150" spans="6:29" s="43" customFormat="1" ht="13.5">
      <c r="F150" s="44"/>
      <c r="I150" s="44"/>
      <c r="L150" s="44"/>
      <c r="P150" s="44"/>
      <c r="S150" s="44"/>
      <c r="W150" s="44"/>
      <c r="AC150" s="44"/>
    </row>
    <row r="151" spans="6:29" s="43" customFormat="1" ht="13.5">
      <c r="F151" s="44"/>
      <c r="I151" s="44"/>
      <c r="L151" s="44"/>
      <c r="P151" s="44"/>
      <c r="S151" s="44"/>
      <c r="W151" s="44"/>
      <c r="AC151" s="44"/>
    </row>
    <row r="152" spans="6:29" s="43" customFormat="1" ht="13.5">
      <c r="F152" s="44"/>
      <c r="I152" s="44"/>
      <c r="L152" s="44"/>
      <c r="P152" s="44"/>
      <c r="S152" s="44"/>
      <c r="W152" s="44"/>
      <c r="AC152" s="44"/>
    </row>
    <row r="153" spans="6:29" s="43" customFormat="1" ht="13.5">
      <c r="F153" s="44"/>
      <c r="I153" s="44"/>
      <c r="L153" s="44"/>
      <c r="P153" s="44"/>
      <c r="S153" s="44"/>
      <c r="W153" s="44"/>
      <c r="AC153" s="44"/>
    </row>
    <row r="154" spans="6:29" s="43" customFormat="1" ht="13.5">
      <c r="F154" s="44"/>
      <c r="I154" s="44"/>
      <c r="L154" s="44"/>
      <c r="P154" s="44"/>
      <c r="S154" s="44"/>
      <c r="W154" s="44"/>
      <c r="AC154" s="44"/>
    </row>
    <row r="155" spans="6:29" s="43" customFormat="1" ht="13.5">
      <c r="F155" s="44"/>
      <c r="I155" s="44"/>
      <c r="L155" s="44"/>
      <c r="P155" s="44"/>
      <c r="S155" s="44"/>
      <c r="W155" s="44"/>
      <c r="AC155" s="44"/>
    </row>
    <row r="156" spans="6:29" s="43" customFormat="1" ht="13.5">
      <c r="F156" s="44"/>
      <c r="I156" s="44"/>
      <c r="L156" s="44"/>
      <c r="P156" s="44"/>
      <c r="S156" s="44"/>
      <c r="W156" s="44"/>
      <c r="AC156" s="44"/>
    </row>
    <row r="157" spans="6:29" s="43" customFormat="1" ht="13.5">
      <c r="F157" s="44"/>
      <c r="I157" s="44"/>
      <c r="L157" s="44"/>
      <c r="P157" s="44"/>
      <c r="S157" s="44"/>
      <c r="W157" s="44"/>
      <c r="AC157" s="44"/>
    </row>
    <row r="158" spans="6:29" s="43" customFormat="1" ht="13.5">
      <c r="F158" s="44"/>
      <c r="I158" s="44"/>
      <c r="L158" s="44"/>
      <c r="P158" s="44"/>
      <c r="S158" s="44"/>
      <c r="W158" s="44"/>
      <c r="AC158" s="44"/>
    </row>
    <row r="159" spans="6:29" s="43" customFormat="1" ht="13.5">
      <c r="F159" s="44"/>
      <c r="I159" s="44"/>
      <c r="L159" s="44"/>
      <c r="P159" s="44"/>
      <c r="S159" s="44"/>
      <c r="W159" s="44"/>
      <c r="AC159" s="44"/>
    </row>
  </sheetData>
  <sheetProtection/>
  <mergeCells count="48">
    <mergeCell ref="D4:D6"/>
    <mergeCell ref="B13:B17"/>
    <mergeCell ref="H5:H7"/>
    <mergeCell ref="J5:J6"/>
    <mergeCell ref="B18:B19"/>
    <mergeCell ref="O3:Q3"/>
    <mergeCell ref="O36:Q36"/>
    <mergeCell ref="N4:Q4"/>
    <mergeCell ref="N5:N7"/>
    <mergeCell ref="O5:O7"/>
    <mergeCell ref="P5:P7"/>
    <mergeCell ref="Q5:Q7"/>
    <mergeCell ref="Q38:Q40"/>
    <mergeCell ref="J38:J39"/>
    <mergeCell ref="L38:L40"/>
    <mergeCell ref="O38:O40"/>
    <mergeCell ref="P38:P40"/>
    <mergeCell ref="N37:Q37"/>
    <mergeCell ref="N38:N40"/>
    <mergeCell ref="B20:B22"/>
    <mergeCell ref="F6:F7"/>
    <mergeCell ref="B8:B12"/>
    <mergeCell ref="B4:C5"/>
    <mergeCell ref="C6:C7"/>
    <mergeCell ref="B23:B27"/>
    <mergeCell ref="B28:B32"/>
    <mergeCell ref="E4:F5"/>
    <mergeCell ref="K5:K7"/>
    <mergeCell ref="B37:C38"/>
    <mergeCell ref="L5:L7"/>
    <mergeCell ref="M5:M7"/>
    <mergeCell ref="M38:M40"/>
    <mergeCell ref="K38:K40"/>
    <mergeCell ref="I38:I40"/>
    <mergeCell ref="G38:G40"/>
    <mergeCell ref="H38:H40"/>
    <mergeCell ref="I5:I7"/>
    <mergeCell ref="G5:G7"/>
    <mergeCell ref="C39:C40"/>
    <mergeCell ref="E37:F38"/>
    <mergeCell ref="B61:B65"/>
    <mergeCell ref="F39:F40"/>
    <mergeCell ref="B41:B45"/>
    <mergeCell ref="B46:B50"/>
    <mergeCell ref="B56:B60"/>
    <mergeCell ref="B51:B52"/>
    <mergeCell ref="B53:B55"/>
    <mergeCell ref="D37:D39"/>
  </mergeCells>
  <printOptions horizontalCentered="1" verticalCentered="1"/>
  <pageMargins left="0.5905511811023623" right="0.3937007874015748" top="0" bottom="0" header="0" footer="0"/>
  <pageSetup horizontalDpi="300" verticalDpi="300" orientation="landscape" paperSize="9" scale="95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2012-12-04T05:37:12Z</cp:lastPrinted>
  <dcterms:created xsi:type="dcterms:W3CDTF">2000-11-10T04:44:28Z</dcterms:created>
  <dcterms:modified xsi:type="dcterms:W3CDTF">2016-02-03T07:44:00Z</dcterms:modified>
  <cp:category/>
  <cp:version/>
  <cp:contentType/>
  <cp:contentStatus/>
</cp:coreProperties>
</file>