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65356" windowWidth="7680" windowHeight="8715" activeTab="0"/>
  </bookViews>
  <sheets>
    <sheet name="第6表～第10表" sheetId="1" r:id="rId1"/>
  </sheets>
  <definedNames>
    <definedName name="_xlnm.Print_Area" localSheetId="0">'第6表～第10表'!$A$2:$Q$55</definedName>
  </definedNames>
  <calcPr fullCalcOnLoad="1"/>
</workbook>
</file>

<file path=xl/sharedStrings.xml><?xml version="1.0" encoding="utf-8"?>
<sst xmlns="http://schemas.openxmlformats.org/spreadsheetml/2006/main" count="94" uniqueCount="50">
  <si>
    <t>区　　　　 分</t>
  </si>
  <si>
    <t>幼　 稚　 園</t>
  </si>
  <si>
    <t>小　 学　 校</t>
  </si>
  <si>
    <t>中　 学　 校</t>
  </si>
  <si>
    <t>全日制高校</t>
  </si>
  <si>
    <t>定時制高校</t>
  </si>
  <si>
    <t>通信制高校</t>
  </si>
  <si>
    <t>専 修 学 校</t>
  </si>
  <si>
    <t>（実額）</t>
  </si>
  <si>
    <t>（比率）</t>
  </si>
  <si>
    <t>公費組入れ寄付金</t>
  </si>
  <si>
    <t>人口１人当たり（円）</t>
  </si>
  <si>
    <t>国  庫  補  助  金</t>
  </si>
  <si>
    <t>市 町 村 支 出 金</t>
  </si>
  <si>
    <t>総　　　　　　　　 額</t>
  </si>
  <si>
    <t>府　  支　  出　  金</t>
  </si>
  <si>
    <t>地　　　 方　　　 債</t>
  </si>
  <si>
    <t>（注）　　「人口」は各年３月３１日現在の住民基本台帳による人口である。</t>
  </si>
  <si>
    <t>うち人件費</t>
  </si>
  <si>
    <t>うち土地・建築費</t>
  </si>
  <si>
    <t>消 費 的 支 出</t>
  </si>
  <si>
    <t>資 本 的 支 出</t>
  </si>
  <si>
    <t>債 務 償 還 費</t>
  </si>
  <si>
    <t>総　　　　　　 額</t>
  </si>
  <si>
    <t>区　　　　　　 分</t>
  </si>
  <si>
    <t>　　　（ 単 位 ： 円 ）</t>
  </si>
  <si>
    <t>　　　（ 単 位 ： ％ ）</t>
  </si>
  <si>
    <t>　　　（ 単 位 ： 千 円 ）</t>
  </si>
  <si>
    <t>公費に組入れない寄付金</t>
  </si>
  <si>
    <t>特別支援学校</t>
  </si>
  <si>
    <t>　　　（ 単 位 ： 千 円 ）</t>
  </si>
  <si>
    <t>総　　　　　　　　　　　　額</t>
  </si>
  <si>
    <t>公　　　　民　　　　館　　　　費</t>
  </si>
  <si>
    <t>図　　　　書　　　　館　　　　費</t>
  </si>
  <si>
    <t>博　　　　物　　　　館　　　　費</t>
  </si>
  <si>
    <t>体　　 育　　 施　　 設　　 費</t>
  </si>
  <si>
    <r>
      <t xml:space="preserve">青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少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教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育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施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設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費</t>
    </r>
  </si>
  <si>
    <t>女　性　教　育　施　設　費</t>
  </si>
  <si>
    <t>文　　 化　　 会　　 館　　 費</t>
  </si>
  <si>
    <t>その他の社会教育施設費</t>
  </si>
  <si>
    <t>教育委員会が行った社会教育活動費</t>
  </si>
  <si>
    <t>文　　化　　財　　保　　護　　費</t>
  </si>
  <si>
    <t>　　　　（ 単 位 ： ％ ）</t>
  </si>
  <si>
    <t>第８表　財源別社会教育費の推移</t>
  </si>
  <si>
    <t>第９表　支出項目別社会教育費の推移</t>
  </si>
  <si>
    <t>第１０表　活動種類別社会教育費の推移</t>
  </si>
  <si>
    <t>第６表　在学者１人当たりの学校教育費の推移</t>
  </si>
  <si>
    <t>第７表　在学者１人当たりの学校教育費の推移（土地・建築費、債務償還費、恩給費を除く）</t>
  </si>
  <si>
    <t>(注)　「在学者」は各年５月1日現在の「学校基本調査」による人数である。</t>
  </si>
  <si>
    <t>※平成26年11月12日に一部修正しました。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</si>
</sst>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_ * #,##0.0_ ;_ * \-#,##0.0_ ;_ * &quot;-&quot;?_ ;_ @_ "/>
    <numFmt numFmtId="178" formatCode="_ * #,##0.00_ ;_ * \-#,##0.00_ ;_ * &quot;-&quot;?_ ;_ @_ "/>
    <numFmt numFmtId="179" formatCode="_ * #,##0.000_ ;_ * \-#,##0.000_ ;_ * &quot;-&quot;?_ ;_ @_ "/>
    <numFmt numFmtId="180" formatCode="#,##0_);\(#,##0\)"/>
    <numFmt numFmtId="181" formatCode="0.0"/>
    <numFmt numFmtId="182" formatCode="#,##0.0_);\(#,##0.0\)"/>
    <numFmt numFmtId="183" formatCode="#,##0.0_ "/>
    <numFmt numFmtId="184" formatCode="#,##0.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38" fontId="0" fillId="0" borderId="0" xfId="49" applyFont="1" applyFill="1" applyBorder="1" applyAlignment="1">
      <alignment/>
    </xf>
    <xf numFmtId="38" fontId="0" fillId="0" borderId="0" xfId="49" applyFont="1" applyFill="1" applyBorder="1" applyAlignment="1">
      <alignment horizontal="right"/>
    </xf>
    <xf numFmtId="41" fontId="0" fillId="0" borderId="0" xfId="0" applyNumberFormat="1" applyFill="1" applyBorder="1" applyAlignment="1">
      <alignment/>
    </xf>
    <xf numFmtId="41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177" fontId="0" fillId="0" borderId="0" xfId="49" applyNumberFormat="1" applyFont="1" applyFill="1" applyBorder="1" applyAlignment="1">
      <alignment/>
    </xf>
    <xf numFmtId="177" fontId="0" fillId="0" borderId="0" xfId="49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177" fontId="0" fillId="0" borderId="0" xfId="0" applyNumberForma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38" fontId="0" fillId="0" borderId="0" xfId="49" applyFont="1" applyFill="1" applyAlignment="1">
      <alignment/>
    </xf>
    <xf numFmtId="41" fontId="0" fillId="0" borderId="16" xfId="0" applyNumberFormat="1" applyFill="1" applyBorder="1" applyAlignment="1">
      <alignment/>
    </xf>
    <xf numFmtId="38" fontId="0" fillId="0" borderId="0" xfId="49" applyFont="1" applyFill="1" applyBorder="1" applyAlignment="1">
      <alignment/>
    </xf>
    <xf numFmtId="41" fontId="0" fillId="0" borderId="17" xfId="0" applyNumberFormat="1" applyFill="1" applyBorder="1" applyAlignment="1">
      <alignment/>
    </xf>
    <xf numFmtId="41" fontId="0" fillId="0" borderId="12" xfId="0" applyNumberFormat="1" applyFill="1" applyBorder="1" applyAlignment="1">
      <alignment/>
    </xf>
    <xf numFmtId="41" fontId="0" fillId="0" borderId="10" xfId="0" applyNumberFormat="1" applyFill="1" applyBorder="1" applyAlignment="1">
      <alignment/>
    </xf>
    <xf numFmtId="177" fontId="0" fillId="0" borderId="16" xfId="0" applyNumberFormat="1" applyFill="1" applyBorder="1" applyAlignment="1">
      <alignment/>
    </xf>
    <xf numFmtId="177" fontId="0" fillId="0" borderId="17" xfId="0" applyNumberFormat="1" applyFill="1" applyBorder="1" applyAlignment="1">
      <alignment/>
    </xf>
    <xf numFmtId="177" fontId="0" fillId="0" borderId="12" xfId="0" applyNumberFormat="1" applyFill="1" applyBorder="1" applyAlignment="1">
      <alignment/>
    </xf>
    <xf numFmtId="177" fontId="0" fillId="0" borderId="10" xfId="0" applyNumberFormat="1" applyFill="1" applyBorder="1" applyAlignment="1">
      <alignment/>
    </xf>
    <xf numFmtId="41" fontId="0" fillId="0" borderId="0" xfId="0" applyNumberFormat="1" applyFill="1" applyAlignment="1">
      <alignment/>
    </xf>
    <xf numFmtId="41" fontId="0" fillId="0" borderId="18" xfId="0" applyNumberFormat="1" applyFill="1" applyBorder="1" applyAlignment="1">
      <alignment/>
    </xf>
    <xf numFmtId="41" fontId="0" fillId="0" borderId="19" xfId="0" applyNumberFormat="1" applyFill="1" applyBorder="1" applyAlignment="1">
      <alignment/>
    </xf>
    <xf numFmtId="177" fontId="0" fillId="0" borderId="20" xfId="0" applyNumberFormat="1" applyFill="1" applyBorder="1" applyAlignment="1">
      <alignment/>
    </xf>
    <xf numFmtId="177" fontId="0" fillId="0" borderId="18" xfId="0" applyNumberFormat="1" applyFill="1" applyBorder="1" applyAlignment="1">
      <alignment/>
    </xf>
    <xf numFmtId="41" fontId="0" fillId="0" borderId="21" xfId="0" applyNumberFormat="1" applyFill="1" applyBorder="1" applyAlignment="1">
      <alignment/>
    </xf>
    <xf numFmtId="180" fontId="0" fillId="0" borderId="10" xfId="0" applyNumberFormat="1" applyFill="1" applyBorder="1" applyAlignment="1">
      <alignment/>
    </xf>
    <xf numFmtId="177" fontId="0" fillId="0" borderId="0" xfId="49" applyNumberFormat="1" applyFont="1" applyFill="1" applyAlignment="1">
      <alignment/>
    </xf>
    <xf numFmtId="177" fontId="0" fillId="0" borderId="0" xfId="0" applyNumberFormat="1" applyFill="1" applyAlignment="1">
      <alignment/>
    </xf>
    <xf numFmtId="177" fontId="0" fillId="0" borderId="19" xfId="49" applyNumberFormat="1" applyFont="1" applyFill="1" applyBorder="1" applyAlignment="1">
      <alignment/>
    </xf>
    <xf numFmtId="177" fontId="0" fillId="0" borderId="0" xfId="49" applyNumberFormat="1" applyFont="1" applyFill="1" applyBorder="1" applyAlignment="1">
      <alignment/>
    </xf>
    <xf numFmtId="177" fontId="0" fillId="0" borderId="10" xfId="49" applyNumberFormat="1" applyFont="1" applyFill="1" applyBorder="1" applyAlignment="1">
      <alignment/>
    </xf>
    <xf numFmtId="41" fontId="0" fillId="0" borderId="10" xfId="49" applyNumberFormat="1" applyFont="1" applyFill="1" applyBorder="1" applyAlignment="1">
      <alignment/>
    </xf>
    <xf numFmtId="0" fontId="0" fillId="0" borderId="20" xfId="0" applyFill="1" applyBorder="1" applyAlignment="1">
      <alignment horizontal="left"/>
    </xf>
    <xf numFmtId="38" fontId="0" fillId="0" borderId="20" xfId="49" applyFont="1" applyFill="1" applyBorder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16" xfId="0" applyFill="1" applyBorder="1" applyAlignment="1">
      <alignment horizontal="right"/>
    </xf>
    <xf numFmtId="0" fontId="0" fillId="0" borderId="19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59"/>
  <sheetViews>
    <sheetView tabSelected="1" view="pageBreakPreview" zoomScale="80" zoomScaleSheetLayoutView="80" zoomScalePageLayoutView="0" workbookViewId="0" topLeftCell="E32">
      <selection activeCell="K50" sqref="K50:L50"/>
    </sheetView>
  </sheetViews>
  <sheetFormatPr defaultColWidth="9.00390625" defaultRowHeight="13.5"/>
  <cols>
    <col min="1" max="3" width="9.00390625" style="9" customWidth="1"/>
    <col min="4" max="8" width="15.625" style="9" customWidth="1"/>
    <col min="9" max="9" width="13.875" style="9" customWidth="1"/>
    <col min="10" max="10" width="8.125" style="9" customWidth="1"/>
    <col min="11" max="12" width="18.50390625" style="9" customWidth="1"/>
    <col min="13" max="17" width="13.875" style="9" customWidth="1"/>
    <col min="18" max="16384" width="9.00390625" style="9" customWidth="1"/>
  </cols>
  <sheetData>
    <row r="2" ht="17.25" customHeight="1"/>
    <row r="3" spans="2:11" ht="17.25" customHeight="1">
      <c r="B3" s="9" t="s">
        <v>46</v>
      </c>
      <c r="K3" s="9" t="s">
        <v>44</v>
      </c>
    </row>
    <row r="4" spans="8:9" ht="17.25" customHeight="1">
      <c r="H4" s="11" t="s">
        <v>25</v>
      </c>
      <c r="I4" s="6"/>
    </row>
    <row r="5" spans="2:17" ht="17.25" customHeight="1">
      <c r="B5" s="50" t="s">
        <v>0</v>
      </c>
      <c r="C5" s="51"/>
      <c r="D5" s="18">
        <v>20</v>
      </c>
      <c r="E5" s="18">
        <v>21</v>
      </c>
      <c r="F5" s="19">
        <v>22</v>
      </c>
      <c r="G5" s="19">
        <v>23</v>
      </c>
      <c r="H5" s="19">
        <v>24</v>
      </c>
      <c r="I5" s="5"/>
      <c r="K5" s="9" t="s">
        <v>8</v>
      </c>
      <c r="P5" s="65" t="s">
        <v>27</v>
      </c>
      <c r="Q5" s="65"/>
    </row>
    <row r="6" spans="2:17" ht="17.25" customHeight="1">
      <c r="B6" s="46" t="s">
        <v>1</v>
      </c>
      <c r="C6" s="47"/>
      <c r="D6" s="20">
        <v>1022731.2379730596</v>
      </c>
      <c r="E6" s="20">
        <v>1129540</v>
      </c>
      <c r="F6" s="20">
        <v>1150056</v>
      </c>
      <c r="G6" s="20">
        <v>1174956</v>
      </c>
      <c r="H6" s="20">
        <v>874694</v>
      </c>
      <c r="I6" s="1"/>
      <c r="K6" s="50" t="s">
        <v>24</v>
      </c>
      <c r="L6" s="51"/>
      <c r="M6" s="18">
        <v>20</v>
      </c>
      <c r="N6" s="18">
        <v>21</v>
      </c>
      <c r="O6" s="18">
        <v>22</v>
      </c>
      <c r="P6" s="19">
        <v>23</v>
      </c>
      <c r="Q6" s="19">
        <v>24</v>
      </c>
    </row>
    <row r="7" spans="2:17" ht="17.25" customHeight="1">
      <c r="B7" s="46" t="s">
        <v>2</v>
      </c>
      <c r="C7" s="47"/>
      <c r="D7" s="20">
        <v>959302.1034878033</v>
      </c>
      <c r="E7" s="20">
        <v>942501</v>
      </c>
      <c r="F7" s="20">
        <v>934810</v>
      </c>
      <c r="G7" s="20">
        <v>917610</v>
      </c>
      <c r="H7" s="20">
        <v>895512</v>
      </c>
      <c r="I7" s="1"/>
      <c r="K7" s="50" t="s">
        <v>23</v>
      </c>
      <c r="L7" s="51"/>
      <c r="M7" s="21">
        <v>18250606</v>
      </c>
      <c r="N7" s="21">
        <v>17518998</v>
      </c>
      <c r="O7" s="21">
        <v>19785964</v>
      </c>
      <c r="P7" s="21">
        <v>18948958</v>
      </c>
      <c r="Q7" s="21">
        <f>Q8+Q10+Q12</f>
        <v>18025766</v>
      </c>
    </row>
    <row r="8" spans="2:17" ht="17.25" customHeight="1">
      <c r="B8" s="46" t="s">
        <v>3</v>
      </c>
      <c r="C8" s="47"/>
      <c r="D8" s="20">
        <v>1020007.0293050426</v>
      </c>
      <c r="E8" s="20">
        <v>1107166</v>
      </c>
      <c r="F8" s="20">
        <v>1114260</v>
      </c>
      <c r="G8" s="20">
        <v>1058429</v>
      </c>
      <c r="H8" s="20">
        <v>1074669</v>
      </c>
      <c r="I8" s="1"/>
      <c r="K8" s="47" t="s">
        <v>20</v>
      </c>
      <c r="L8" s="56"/>
      <c r="M8" s="3">
        <v>12065392</v>
      </c>
      <c r="N8" s="3">
        <v>11796767</v>
      </c>
      <c r="O8" s="3">
        <v>11800158</v>
      </c>
      <c r="P8" s="3">
        <v>11859776</v>
      </c>
      <c r="Q8" s="3">
        <v>11539272</v>
      </c>
    </row>
    <row r="9" spans="2:17" ht="17.25" customHeight="1">
      <c r="B9" s="48" t="s">
        <v>29</v>
      </c>
      <c r="C9" s="49"/>
      <c r="D9" s="22">
        <v>10734132.093023255</v>
      </c>
      <c r="E9" s="22">
        <v>11078689</v>
      </c>
      <c r="F9" s="20">
        <v>10790700</v>
      </c>
      <c r="G9" s="20">
        <v>9042404</v>
      </c>
      <c r="H9" s="20">
        <v>8426826</v>
      </c>
      <c r="I9" s="1"/>
      <c r="K9" s="12"/>
      <c r="L9" s="13" t="s">
        <v>18</v>
      </c>
      <c r="M9" s="3">
        <v>4744936</v>
      </c>
      <c r="N9" s="3">
        <v>4176169</v>
      </c>
      <c r="O9" s="3">
        <v>4245199</v>
      </c>
      <c r="P9" s="3">
        <v>4248270</v>
      </c>
      <c r="Q9" s="3">
        <v>4220106</v>
      </c>
    </row>
    <row r="10" spans="2:17" ht="17.25" customHeight="1">
      <c r="B10" s="46" t="s">
        <v>4</v>
      </c>
      <c r="C10" s="47"/>
      <c r="D10" s="22">
        <v>1297656.2640547699</v>
      </c>
      <c r="E10" s="22">
        <v>1172742</v>
      </c>
      <c r="F10" s="20">
        <v>1212564</v>
      </c>
      <c r="G10" s="20">
        <v>1177652</v>
      </c>
      <c r="H10" s="20">
        <v>1228475</v>
      </c>
      <c r="I10" s="1"/>
      <c r="K10" s="57" t="s">
        <v>21</v>
      </c>
      <c r="L10" s="58"/>
      <c r="M10" s="23">
        <v>3637259</v>
      </c>
      <c r="N10" s="23">
        <v>3773234</v>
      </c>
      <c r="O10" s="23">
        <v>4826562</v>
      </c>
      <c r="P10" s="23">
        <v>4043124</v>
      </c>
      <c r="Q10" s="23">
        <v>3561097</v>
      </c>
    </row>
    <row r="11" spans="2:17" ht="17.25" customHeight="1">
      <c r="B11" s="46" t="s">
        <v>5</v>
      </c>
      <c r="C11" s="47"/>
      <c r="D11" s="22">
        <v>2384041.080472707</v>
      </c>
      <c r="E11" s="22">
        <v>2306151</v>
      </c>
      <c r="F11" s="20">
        <v>2016023</v>
      </c>
      <c r="G11" s="20">
        <v>1890836</v>
      </c>
      <c r="H11" s="20">
        <v>2152739</v>
      </c>
      <c r="I11" s="1"/>
      <c r="K11" s="14"/>
      <c r="L11" s="13" t="s">
        <v>19</v>
      </c>
      <c r="M11" s="24">
        <v>2898828</v>
      </c>
      <c r="N11" s="24">
        <v>2379729</v>
      </c>
      <c r="O11" s="24">
        <v>2297900</v>
      </c>
      <c r="P11" s="24">
        <v>3145187</v>
      </c>
      <c r="Q11" s="24">
        <v>2760090</v>
      </c>
    </row>
    <row r="12" spans="2:17" ht="17.25" customHeight="1">
      <c r="B12" s="46" t="s">
        <v>6</v>
      </c>
      <c r="C12" s="47"/>
      <c r="D12" s="22">
        <v>417004.8154093098</v>
      </c>
      <c r="E12" s="22">
        <v>366013</v>
      </c>
      <c r="F12" s="20">
        <v>500079</v>
      </c>
      <c r="G12" s="20">
        <v>438553</v>
      </c>
      <c r="H12" s="20">
        <v>451631</v>
      </c>
      <c r="I12" s="1"/>
      <c r="K12" s="55" t="s">
        <v>22</v>
      </c>
      <c r="L12" s="59"/>
      <c r="M12" s="25">
        <v>2547955</v>
      </c>
      <c r="N12" s="25">
        <v>1948997</v>
      </c>
      <c r="O12" s="25">
        <v>3159244</v>
      </c>
      <c r="P12" s="23">
        <v>3046058</v>
      </c>
      <c r="Q12" s="23">
        <v>2925397</v>
      </c>
    </row>
    <row r="13" spans="2:17" ht="17.25" customHeight="1">
      <c r="B13" s="46" t="s">
        <v>7</v>
      </c>
      <c r="C13" s="47"/>
      <c r="D13" s="22">
        <v>1679703.488372093</v>
      </c>
      <c r="E13" s="22">
        <v>1706051</v>
      </c>
      <c r="F13" s="20">
        <v>1664459</v>
      </c>
      <c r="G13" s="20">
        <v>1719333</v>
      </c>
      <c r="H13" s="20">
        <v>1720093</v>
      </c>
      <c r="I13" s="1"/>
      <c r="K13" s="12" t="s">
        <v>9</v>
      </c>
      <c r="L13" s="12"/>
      <c r="M13" s="12"/>
      <c r="N13" s="12"/>
      <c r="O13" s="12"/>
      <c r="P13" s="66" t="s">
        <v>26</v>
      </c>
      <c r="Q13" s="66"/>
    </row>
    <row r="14" spans="2:17" ht="17.25" customHeight="1">
      <c r="B14" s="43" t="s">
        <v>48</v>
      </c>
      <c r="C14" s="43"/>
      <c r="D14" s="44"/>
      <c r="E14" s="44"/>
      <c r="F14" s="44"/>
      <c r="G14" s="44"/>
      <c r="H14" s="44"/>
      <c r="I14" s="2"/>
      <c r="K14" s="50" t="s">
        <v>23</v>
      </c>
      <c r="L14" s="51"/>
      <c r="M14" s="26">
        <v>100</v>
      </c>
      <c r="N14" s="26">
        <v>100</v>
      </c>
      <c r="O14" s="26">
        <v>100</v>
      </c>
      <c r="P14" s="26">
        <v>100</v>
      </c>
      <c r="Q14" s="26">
        <f>Q15+Q17+Q19</f>
        <v>100</v>
      </c>
    </row>
    <row r="15" spans="2:17" ht="17.25" customHeight="1">
      <c r="B15" s="12"/>
      <c r="C15" s="12"/>
      <c r="D15" s="12"/>
      <c r="E15" s="12"/>
      <c r="F15" s="12"/>
      <c r="G15" s="12"/>
      <c r="H15" s="12"/>
      <c r="I15" s="12"/>
      <c r="K15" s="47" t="s">
        <v>20</v>
      </c>
      <c r="L15" s="56"/>
      <c r="M15" s="10">
        <v>66.1</v>
      </c>
      <c r="N15" s="10">
        <v>67.3</v>
      </c>
      <c r="O15" s="10">
        <v>59.63903502503087</v>
      </c>
      <c r="P15" s="10">
        <v>62.6</v>
      </c>
      <c r="Q15" s="10">
        <f>Q8/Q7*100</f>
        <v>64.01543213198264</v>
      </c>
    </row>
    <row r="16" spans="2:17" ht="17.25" customHeight="1">
      <c r="B16" s="12" t="s">
        <v>47</v>
      </c>
      <c r="C16" s="12"/>
      <c r="D16" s="12"/>
      <c r="E16" s="12"/>
      <c r="F16" s="12"/>
      <c r="G16" s="12"/>
      <c r="H16" s="12"/>
      <c r="I16" s="12"/>
      <c r="K16" s="12"/>
      <c r="L16" s="15" t="s">
        <v>18</v>
      </c>
      <c r="M16" s="10">
        <v>26</v>
      </c>
      <c r="N16" s="10">
        <v>23.8</v>
      </c>
      <c r="O16" s="10">
        <v>21.45560863246289</v>
      </c>
      <c r="P16" s="10">
        <v>22.4</v>
      </c>
      <c r="Q16" s="10">
        <f>Q9/Q7*100</f>
        <v>23.411521041602338</v>
      </c>
    </row>
    <row r="17" spans="2:17" ht="17.25" customHeight="1">
      <c r="B17" s="12"/>
      <c r="C17" s="12"/>
      <c r="D17" s="12"/>
      <c r="E17" s="12"/>
      <c r="F17" s="12"/>
      <c r="G17" s="65" t="s">
        <v>25</v>
      </c>
      <c r="H17" s="65"/>
      <c r="I17" s="12"/>
      <c r="K17" s="57" t="s">
        <v>21</v>
      </c>
      <c r="L17" s="58"/>
      <c r="M17" s="27">
        <v>19.9</v>
      </c>
      <c r="N17" s="27">
        <v>21.5</v>
      </c>
      <c r="O17" s="27">
        <v>24.39386829977048</v>
      </c>
      <c r="P17" s="27">
        <v>21.3</v>
      </c>
      <c r="Q17" s="27">
        <f>Q10/Q7*100</f>
        <v>19.755593188106403</v>
      </c>
    </row>
    <row r="18" spans="2:17" ht="17.25" customHeight="1">
      <c r="B18" s="50" t="s">
        <v>0</v>
      </c>
      <c r="C18" s="51"/>
      <c r="D18" s="18">
        <v>20</v>
      </c>
      <c r="E18" s="18">
        <v>21</v>
      </c>
      <c r="F18" s="19">
        <v>22</v>
      </c>
      <c r="G18" s="19">
        <v>23</v>
      </c>
      <c r="H18" s="19">
        <v>24</v>
      </c>
      <c r="I18" s="12"/>
      <c r="K18" s="14"/>
      <c r="L18" s="13" t="s">
        <v>19</v>
      </c>
      <c r="M18" s="28">
        <v>15.9</v>
      </c>
      <c r="N18" s="28">
        <v>13.6</v>
      </c>
      <c r="O18" s="28">
        <v>11.613788441139386</v>
      </c>
      <c r="P18" s="28">
        <v>16.6</v>
      </c>
      <c r="Q18" s="28">
        <f>Q11/Q7*100</f>
        <v>15.311915177418815</v>
      </c>
    </row>
    <row r="19" spans="2:17" ht="17.25" customHeight="1">
      <c r="B19" s="46" t="s">
        <v>1</v>
      </c>
      <c r="C19" s="47"/>
      <c r="D19" s="22">
        <v>958046.6110754758</v>
      </c>
      <c r="E19" s="22">
        <v>1062704</v>
      </c>
      <c r="F19" s="22">
        <v>1058210</v>
      </c>
      <c r="G19" s="22">
        <v>1069374</v>
      </c>
      <c r="H19" s="22">
        <v>737412</v>
      </c>
      <c r="I19" s="12"/>
      <c r="K19" s="55" t="s">
        <v>22</v>
      </c>
      <c r="L19" s="59"/>
      <c r="M19" s="29">
        <v>14</v>
      </c>
      <c r="N19" s="29">
        <v>11.1</v>
      </c>
      <c r="O19" s="29">
        <v>15.967096675198642</v>
      </c>
      <c r="P19" s="29">
        <v>16.1</v>
      </c>
      <c r="Q19" s="29">
        <f>Q12/Q7*100</f>
        <v>16.22897467991097</v>
      </c>
    </row>
    <row r="20" spans="2:17" ht="17.25" customHeight="1">
      <c r="B20" s="46" t="s">
        <v>2</v>
      </c>
      <c r="C20" s="47"/>
      <c r="D20" s="22">
        <v>797396.3698225068</v>
      </c>
      <c r="E20" s="22">
        <v>778220</v>
      </c>
      <c r="F20" s="22">
        <v>751215</v>
      </c>
      <c r="G20" s="22">
        <v>752814</v>
      </c>
      <c r="H20" s="22">
        <v>745824</v>
      </c>
      <c r="I20" s="12"/>
      <c r="K20" s="46"/>
      <c r="L20" s="46"/>
      <c r="M20" s="3"/>
      <c r="N20" s="3"/>
      <c r="O20" s="3"/>
      <c r="P20" s="3"/>
      <c r="Q20" s="3"/>
    </row>
    <row r="21" spans="2:17" ht="17.25" customHeight="1">
      <c r="B21" s="46" t="s">
        <v>3</v>
      </c>
      <c r="C21" s="47"/>
      <c r="D21" s="22">
        <v>869276.7137998926</v>
      </c>
      <c r="E21" s="22">
        <v>857022</v>
      </c>
      <c r="F21" s="22">
        <v>845759</v>
      </c>
      <c r="G21" s="22">
        <v>831634</v>
      </c>
      <c r="H21" s="22">
        <v>847493</v>
      </c>
      <c r="I21" s="12"/>
      <c r="K21" s="46"/>
      <c r="L21" s="46"/>
      <c r="M21" s="3"/>
      <c r="N21" s="3"/>
      <c r="O21" s="3"/>
      <c r="P21" s="3"/>
      <c r="Q21" s="3"/>
    </row>
    <row r="22" spans="2:11" ht="17.25" customHeight="1">
      <c r="B22" s="48" t="s">
        <v>29</v>
      </c>
      <c r="C22" s="49"/>
      <c r="D22" s="22">
        <v>10046162.325581396</v>
      </c>
      <c r="E22" s="22">
        <v>9612622</v>
      </c>
      <c r="F22" s="22">
        <v>9164472</v>
      </c>
      <c r="G22" s="22">
        <v>8809172</v>
      </c>
      <c r="H22" s="22">
        <v>8175649</v>
      </c>
      <c r="I22" s="12"/>
      <c r="K22" s="9" t="s">
        <v>45</v>
      </c>
    </row>
    <row r="23" spans="2:17" ht="17.25" customHeight="1">
      <c r="B23" s="46" t="s">
        <v>4</v>
      </c>
      <c r="C23" s="47"/>
      <c r="D23" s="20">
        <v>1027427.2150317327</v>
      </c>
      <c r="E23" s="20">
        <v>1010624</v>
      </c>
      <c r="F23" s="22">
        <v>995944</v>
      </c>
      <c r="G23" s="22">
        <v>962233</v>
      </c>
      <c r="H23" s="22">
        <v>942890</v>
      </c>
      <c r="K23" s="9" t="s">
        <v>8</v>
      </c>
      <c r="P23" s="65" t="s">
        <v>30</v>
      </c>
      <c r="Q23" s="65"/>
    </row>
    <row r="24" spans="2:17" ht="17.25" customHeight="1">
      <c r="B24" s="46" t="s">
        <v>5</v>
      </c>
      <c r="C24" s="47"/>
      <c r="D24" s="20">
        <v>2091187.9572312888</v>
      </c>
      <c r="E24" s="20">
        <v>2147218</v>
      </c>
      <c r="F24" s="22">
        <v>1819476</v>
      </c>
      <c r="G24" s="22">
        <v>1717057</v>
      </c>
      <c r="H24" s="22">
        <v>1940284</v>
      </c>
      <c r="K24" s="50" t="s">
        <v>0</v>
      </c>
      <c r="L24" s="51"/>
      <c r="M24" s="18">
        <v>20</v>
      </c>
      <c r="N24" s="18">
        <v>21</v>
      </c>
      <c r="O24" s="18">
        <v>22</v>
      </c>
      <c r="P24" s="19">
        <v>23</v>
      </c>
      <c r="Q24" s="19">
        <v>24</v>
      </c>
    </row>
    <row r="25" spans="2:17" ht="17.25" customHeight="1">
      <c r="B25" s="46" t="s">
        <v>6</v>
      </c>
      <c r="C25" s="47"/>
      <c r="D25" s="20">
        <v>416979.1332263242</v>
      </c>
      <c r="E25" s="20">
        <v>365986</v>
      </c>
      <c r="F25" s="22">
        <v>500051</v>
      </c>
      <c r="G25" s="22">
        <v>438522</v>
      </c>
      <c r="H25" s="22">
        <v>451600</v>
      </c>
      <c r="K25" s="62" t="s">
        <v>31</v>
      </c>
      <c r="L25" s="63"/>
      <c r="M25" s="30">
        <v>18250606</v>
      </c>
      <c r="N25" s="30">
        <v>17518998</v>
      </c>
      <c r="O25" s="30">
        <v>19785964</v>
      </c>
      <c r="P25" s="30">
        <v>18948958</v>
      </c>
      <c r="Q25" s="30">
        <f>SUM(Q26:Q35)</f>
        <v>18025766</v>
      </c>
    </row>
    <row r="26" spans="2:17" ht="17.25" customHeight="1">
      <c r="B26" s="46" t="s">
        <v>7</v>
      </c>
      <c r="C26" s="47"/>
      <c r="D26" s="20">
        <v>1594970.9302325582</v>
      </c>
      <c r="E26" s="20">
        <v>1608297</v>
      </c>
      <c r="F26" s="22">
        <v>1629544</v>
      </c>
      <c r="G26" s="22">
        <v>1716420</v>
      </c>
      <c r="H26" s="22">
        <v>1688809</v>
      </c>
      <c r="K26" s="60" t="s">
        <v>32</v>
      </c>
      <c r="L26" s="61"/>
      <c r="M26" s="31">
        <v>1745175</v>
      </c>
      <c r="N26" s="31">
        <v>1914651</v>
      </c>
      <c r="O26" s="31">
        <v>1738129</v>
      </c>
      <c r="P26" s="31">
        <v>1779730</v>
      </c>
      <c r="Q26" s="31">
        <v>2368923</v>
      </c>
    </row>
    <row r="27" spans="2:17" ht="17.25" customHeight="1">
      <c r="B27" s="43" t="s">
        <v>48</v>
      </c>
      <c r="C27" s="43"/>
      <c r="D27" s="44"/>
      <c r="E27" s="44"/>
      <c r="F27" s="44"/>
      <c r="G27" s="44"/>
      <c r="H27" s="44"/>
      <c r="K27" s="46" t="s">
        <v>33</v>
      </c>
      <c r="L27" s="47"/>
      <c r="M27" s="3">
        <v>4353219</v>
      </c>
      <c r="N27" s="3">
        <v>4294610</v>
      </c>
      <c r="O27" s="3">
        <v>5028059</v>
      </c>
      <c r="P27" s="3">
        <v>4324719</v>
      </c>
      <c r="Q27" s="3">
        <v>3991573</v>
      </c>
    </row>
    <row r="28" spans="11:17" ht="17.25" customHeight="1">
      <c r="K28" s="46" t="s">
        <v>34</v>
      </c>
      <c r="L28" s="47"/>
      <c r="M28" s="3">
        <v>1350288</v>
      </c>
      <c r="N28" s="3">
        <v>994881</v>
      </c>
      <c r="O28" s="3">
        <v>911370</v>
      </c>
      <c r="P28" s="3">
        <v>891766</v>
      </c>
      <c r="Q28" s="3">
        <v>734256</v>
      </c>
    </row>
    <row r="29" spans="11:17" ht="17.25" customHeight="1">
      <c r="K29" s="46" t="s">
        <v>35</v>
      </c>
      <c r="L29" s="47"/>
      <c r="M29" s="3">
        <v>2395809</v>
      </c>
      <c r="N29" s="3">
        <v>1885389</v>
      </c>
      <c r="O29" s="3">
        <v>1331192</v>
      </c>
      <c r="P29" s="3">
        <v>1497303</v>
      </c>
      <c r="Q29" s="3">
        <v>1162121</v>
      </c>
    </row>
    <row r="30" spans="2:17" ht="17.25" customHeight="1">
      <c r="B30" s="9" t="s">
        <v>43</v>
      </c>
      <c r="K30" s="48" t="s">
        <v>36</v>
      </c>
      <c r="L30" s="49"/>
      <c r="M30" s="3">
        <v>566918</v>
      </c>
      <c r="N30" s="3">
        <v>533260</v>
      </c>
      <c r="O30" s="3">
        <v>549091</v>
      </c>
      <c r="P30" s="3">
        <v>1671841</v>
      </c>
      <c r="Q30" s="3">
        <v>1340070</v>
      </c>
    </row>
    <row r="31" spans="2:17" ht="17.25" customHeight="1">
      <c r="B31" s="9" t="s">
        <v>8</v>
      </c>
      <c r="G31" s="65" t="s">
        <v>27</v>
      </c>
      <c r="H31" s="65"/>
      <c r="K31" s="46" t="s">
        <v>37</v>
      </c>
      <c r="L31" s="47"/>
      <c r="M31" s="30">
        <v>33441</v>
      </c>
      <c r="N31" s="30">
        <v>12201</v>
      </c>
      <c r="O31" s="30">
        <v>0</v>
      </c>
      <c r="P31" s="3">
        <v>0</v>
      </c>
      <c r="Q31" s="3">
        <v>0</v>
      </c>
    </row>
    <row r="32" spans="2:17" ht="17.25" customHeight="1">
      <c r="B32" s="50" t="s">
        <v>0</v>
      </c>
      <c r="C32" s="51"/>
      <c r="D32" s="18">
        <v>20</v>
      </c>
      <c r="E32" s="18">
        <v>21</v>
      </c>
      <c r="F32" s="18">
        <v>22</v>
      </c>
      <c r="G32" s="19">
        <v>23</v>
      </c>
      <c r="H32" s="19">
        <v>24</v>
      </c>
      <c r="I32" s="6"/>
      <c r="K32" s="46" t="s">
        <v>38</v>
      </c>
      <c r="L32" s="47"/>
      <c r="M32" s="30">
        <v>528021</v>
      </c>
      <c r="N32" s="30">
        <v>634000</v>
      </c>
      <c r="O32" s="30">
        <v>584038</v>
      </c>
      <c r="P32" s="3">
        <v>510069</v>
      </c>
      <c r="Q32" s="3">
        <v>514879</v>
      </c>
    </row>
    <row r="33" spans="2:17" ht="17.25" customHeight="1">
      <c r="B33" s="62" t="s">
        <v>14</v>
      </c>
      <c r="C33" s="63"/>
      <c r="D33" s="30">
        <v>18250606</v>
      </c>
      <c r="E33" s="30">
        <v>17518998</v>
      </c>
      <c r="F33" s="30">
        <v>19785964</v>
      </c>
      <c r="G33" s="30">
        <v>18948958</v>
      </c>
      <c r="H33" s="30">
        <f>SUM(H34:H39)</f>
        <v>18025766</v>
      </c>
      <c r="I33" s="69"/>
      <c r="K33" s="46" t="s">
        <v>39</v>
      </c>
      <c r="L33" s="47"/>
      <c r="M33" s="30">
        <v>1324810</v>
      </c>
      <c r="N33" s="30">
        <v>1291327</v>
      </c>
      <c r="O33" s="30">
        <v>1567299</v>
      </c>
      <c r="P33" s="3">
        <v>1884964</v>
      </c>
      <c r="Q33" s="3">
        <v>1059601</v>
      </c>
    </row>
    <row r="34" spans="2:17" ht="17.25" customHeight="1">
      <c r="B34" s="67" t="s">
        <v>12</v>
      </c>
      <c r="C34" s="68"/>
      <c r="D34" s="32">
        <v>1082531</v>
      </c>
      <c r="E34" s="32">
        <v>1122434</v>
      </c>
      <c r="F34" s="32">
        <v>1342012</v>
      </c>
      <c r="G34" s="32">
        <v>1436801</v>
      </c>
      <c r="H34" s="32">
        <v>642346</v>
      </c>
      <c r="I34" s="70"/>
      <c r="K34" s="71" t="s">
        <v>40</v>
      </c>
      <c r="L34" s="72"/>
      <c r="M34" s="30">
        <v>2473822</v>
      </c>
      <c r="N34" s="30">
        <v>2833213</v>
      </c>
      <c r="O34" s="30">
        <v>2820826</v>
      </c>
      <c r="P34" s="3">
        <v>2763038</v>
      </c>
      <c r="Q34" s="3">
        <v>2694368</v>
      </c>
    </row>
    <row r="35" spans="2:17" ht="17.25" customHeight="1">
      <c r="B35" s="46" t="s">
        <v>15</v>
      </c>
      <c r="C35" s="47"/>
      <c r="D35" s="3">
        <v>3843970</v>
      </c>
      <c r="E35" s="3">
        <v>3450250</v>
      </c>
      <c r="F35" s="3">
        <v>4545504</v>
      </c>
      <c r="G35" s="3">
        <v>3617699</v>
      </c>
      <c r="H35" s="3">
        <v>3808309</v>
      </c>
      <c r="I35" s="3"/>
      <c r="K35" s="54" t="s">
        <v>41</v>
      </c>
      <c r="L35" s="55"/>
      <c r="M35" s="25">
        <v>3479103</v>
      </c>
      <c r="N35" s="25">
        <v>3125466</v>
      </c>
      <c r="O35" s="25">
        <v>5255960</v>
      </c>
      <c r="P35" s="25">
        <v>3625528</v>
      </c>
      <c r="Q35" s="25">
        <v>4159975</v>
      </c>
    </row>
    <row r="36" spans="2:17" ht="17.25" customHeight="1">
      <c r="B36" s="46" t="s">
        <v>13</v>
      </c>
      <c r="C36" s="47"/>
      <c r="D36" s="3">
        <v>11510717</v>
      </c>
      <c r="E36" s="3">
        <v>12252079</v>
      </c>
      <c r="F36" s="3">
        <v>13579125</v>
      </c>
      <c r="G36" s="3">
        <v>13581029</v>
      </c>
      <c r="H36" s="3">
        <v>13063327</v>
      </c>
      <c r="I36" s="3"/>
      <c r="K36" s="9" t="s">
        <v>9</v>
      </c>
      <c r="P36" s="65" t="s">
        <v>42</v>
      </c>
      <c r="Q36" s="65"/>
    </row>
    <row r="37" spans="2:17" ht="17.25" customHeight="1">
      <c r="B37" s="46" t="s">
        <v>16</v>
      </c>
      <c r="C37" s="47"/>
      <c r="D37" s="3">
        <v>1798571</v>
      </c>
      <c r="E37" s="3">
        <v>672680</v>
      </c>
      <c r="F37" s="3">
        <v>307300</v>
      </c>
      <c r="G37" s="3">
        <v>292300</v>
      </c>
      <c r="H37" s="3">
        <v>481000</v>
      </c>
      <c r="I37" s="3"/>
      <c r="K37" s="62" t="s">
        <v>31</v>
      </c>
      <c r="L37" s="63"/>
      <c r="M37" s="33">
        <v>100</v>
      </c>
      <c r="N37" s="33">
        <v>100.00000000000001</v>
      </c>
      <c r="O37" s="33">
        <v>100</v>
      </c>
      <c r="P37" s="33">
        <v>100</v>
      </c>
      <c r="Q37" s="33">
        <f>SUM(Q38:Q47)</f>
        <v>100</v>
      </c>
    </row>
    <row r="38" spans="2:17" ht="17.25" customHeight="1">
      <c r="B38" s="46" t="s">
        <v>10</v>
      </c>
      <c r="C38" s="47"/>
      <c r="D38" s="3">
        <v>14817</v>
      </c>
      <c r="E38" s="3">
        <v>21555</v>
      </c>
      <c r="F38" s="3">
        <v>12023</v>
      </c>
      <c r="G38" s="3">
        <v>21129</v>
      </c>
      <c r="H38" s="3">
        <v>30784</v>
      </c>
      <c r="I38" s="3"/>
      <c r="K38" s="60" t="s">
        <v>32</v>
      </c>
      <c r="L38" s="61"/>
      <c r="M38" s="34">
        <v>9.6</v>
      </c>
      <c r="N38" s="34">
        <v>10.9289983365487</v>
      </c>
      <c r="O38" s="34">
        <v>8.784656638412967</v>
      </c>
      <c r="P38" s="34">
        <v>9.4</v>
      </c>
      <c r="Q38" s="34">
        <f>Q26/Q25*100</f>
        <v>13.14187147442167</v>
      </c>
    </row>
    <row r="39" spans="2:17" ht="17.25" customHeight="1">
      <c r="B39" s="52" t="s">
        <v>28</v>
      </c>
      <c r="C39" s="53"/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"/>
      <c r="K39" s="46" t="s">
        <v>33</v>
      </c>
      <c r="L39" s="47"/>
      <c r="M39" s="10">
        <v>23.9</v>
      </c>
      <c r="N39" s="10">
        <v>24.51401615549017</v>
      </c>
      <c r="O39" s="10">
        <v>25.412251836706062</v>
      </c>
      <c r="P39" s="10">
        <v>22.8</v>
      </c>
      <c r="Q39" s="10">
        <f>Q27/Q25*100</f>
        <v>22.1437080676627</v>
      </c>
    </row>
    <row r="40" spans="2:17" ht="17.25" customHeight="1">
      <c r="B40" s="54" t="s">
        <v>11</v>
      </c>
      <c r="C40" s="55"/>
      <c r="D40" s="36">
        <v>-7133.205552224666</v>
      </c>
      <c r="E40" s="36">
        <v>-6855</v>
      </c>
      <c r="F40" s="36">
        <v>-7754</v>
      </c>
      <c r="G40" s="36">
        <v>-7439</v>
      </c>
      <c r="H40" s="36">
        <v>-7089</v>
      </c>
      <c r="I40" s="3"/>
      <c r="K40" s="46" t="s">
        <v>34</v>
      </c>
      <c r="L40" s="47"/>
      <c r="M40" s="10">
        <v>7.4</v>
      </c>
      <c r="N40" s="10">
        <v>5.678869305196564</v>
      </c>
      <c r="O40" s="10">
        <v>4.606144032203839</v>
      </c>
      <c r="P40" s="10">
        <v>4.7</v>
      </c>
      <c r="Q40" s="10">
        <f>Q28/Q25*100</f>
        <v>4.073369198290935</v>
      </c>
    </row>
    <row r="41" spans="2:17" ht="17.25" customHeight="1">
      <c r="B41" s="9" t="s">
        <v>9</v>
      </c>
      <c r="G41" s="66" t="s">
        <v>26</v>
      </c>
      <c r="H41" s="66"/>
      <c r="I41" s="3"/>
      <c r="K41" s="46" t="s">
        <v>35</v>
      </c>
      <c r="L41" s="47"/>
      <c r="M41" s="10">
        <v>13.1</v>
      </c>
      <c r="N41" s="10">
        <v>10.761968235854585</v>
      </c>
      <c r="O41" s="10">
        <v>6.72796129619967</v>
      </c>
      <c r="P41" s="10">
        <v>7.9</v>
      </c>
      <c r="Q41" s="10">
        <f>Q29/Q25*100</f>
        <v>6.44699925650871</v>
      </c>
    </row>
    <row r="42" spans="2:17" ht="17.25" customHeight="1">
      <c r="B42" s="50" t="s">
        <v>0</v>
      </c>
      <c r="C42" s="51"/>
      <c r="D42" s="18">
        <v>20</v>
      </c>
      <c r="E42" s="18">
        <v>21</v>
      </c>
      <c r="F42" s="19">
        <v>22</v>
      </c>
      <c r="G42" s="19">
        <v>23</v>
      </c>
      <c r="H42" s="19">
        <v>24</v>
      </c>
      <c r="I42" s="4"/>
      <c r="K42" s="48" t="s">
        <v>36</v>
      </c>
      <c r="L42" s="49"/>
      <c r="M42" s="10">
        <v>3.1</v>
      </c>
      <c r="N42" s="10">
        <v>3.0438955469941833</v>
      </c>
      <c r="O42" s="10">
        <v>2.7751541446249473</v>
      </c>
      <c r="P42" s="10">
        <v>8.8</v>
      </c>
      <c r="Q42" s="10">
        <f>Q30/Q25*100</f>
        <v>7.43419170092411</v>
      </c>
    </row>
    <row r="43" spans="2:17" ht="17.25" customHeight="1">
      <c r="B43" s="46" t="s">
        <v>14</v>
      </c>
      <c r="C43" s="47"/>
      <c r="D43" s="37">
        <v>100</v>
      </c>
      <c r="E43" s="37">
        <v>100</v>
      </c>
      <c r="F43" s="37">
        <v>100</v>
      </c>
      <c r="G43" s="37">
        <v>100</v>
      </c>
      <c r="H43" s="37">
        <f>SUM(H44:H49)</f>
        <v>100</v>
      </c>
      <c r="I43" s="4"/>
      <c r="K43" s="46" t="s">
        <v>37</v>
      </c>
      <c r="L43" s="47"/>
      <c r="M43" s="38">
        <v>0.2</v>
      </c>
      <c r="N43" s="38">
        <v>0.06964439404582386</v>
      </c>
      <c r="O43" s="38">
        <v>0</v>
      </c>
      <c r="P43" s="38">
        <v>0</v>
      </c>
      <c r="Q43" s="10">
        <f>Q31/Q25*100</f>
        <v>0</v>
      </c>
    </row>
    <row r="44" spans="2:17" ht="17.25" customHeight="1">
      <c r="B44" s="67" t="s">
        <v>12</v>
      </c>
      <c r="C44" s="68"/>
      <c r="D44" s="39">
        <v>5.9</v>
      </c>
      <c r="E44" s="39">
        <v>6.4</v>
      </c>
      <c r="F44" s="39">
        <v>6.78264652659835</v>
      </c>
      <c r="G44" s="39">
        <v>7.6</v>
      </c>
      <c r="H44" s="39">
        <f>H34/H33*100</f>
        <v>3.5634879538544997</v>
      </c>
      <c r="I44" s="3"/>
      <c r="K44" s="46" t="s">
        <v>38</v>
      </c>
      <c r="L44" s="47"/>
      <c r="M44" s="38">
        <v>2.9</v>
      </c>
      <c r="N44" s="38">
        <v>3.6189284341490304</v>
      </c>
      <c r="O44" s="38">
        <v>2.951779352272146</v>
      </c>
      <c r="P44" s="38">
        <v>2.7</v>
      </c>
      <c r="Q44" s="10">
        <f>Q32/Q25*100</f>
        <v>2.8563501822890633</v>
      </c>
    </row>
    <row r="45" spans="1:17" ht="17.25" customHeight="1">
      <c r="A45" s="16"/>
      <c r="B45" s="46" t="s">
        <v>15</v>
      </c>
      <c r="C45" s="47"/>
      <c r="D45" s="40">
        <v>21.1</v>
      </c>
      <c r="E45" s="40">
        <v>19.7</v>
      </c>
      <c r="F45" s="40">
        <v>22.97337648041814</v>
      </c>
      <c r="G45" s="40">
        <v>19.1</v>
      </c>
      <c r="H45" s="40">
        <f>H35/H33*100</f>
        <v>21.127030052426065</v>
      </c>
      <c r="I45" s="6"/>
      <c r="J45" s="16"/>
      <c r="K45" s="46" t="s">
        <v>39</v>
      </c>
      <c r="L45" s="47"/>
      <c r="M45" s="38">
        <v>7.3</v>
      </c>
      <c r="N45" s="38">
        <v>7.371009460700892</v>
      </c>
      <c r="O45" s="38">
        <v>7.921266813181303</v>
      </c>
      <c r="P45" s="38">
        <v>9.9</v>
      </c>
      <c r="Q45" s="10">
        <f>Q33/Q25*100</f>
        <v>5.878257822718879</v>
      </c>
    </row>
    <row r="46" spans="1:17" ht="17.25" customHeight="1">
      <c r="A46" s="16"/>
      <c r="B46" s="46" t="s">
        <v>13</v>
      </c>
      <c r="C46" s="47"/>
      <c r="D46" s="37">
        <v>63.1</v>
      </c>
      <c r="E46" s="37">
        <v>69.9</v>
      </c>
      <c r="F46" s="37">
        <v>68.63009050254009</v>
      </c>
      <c r="G46" s="37">
        <v>71.7</v>
      </c>
      <c r="H46" s="37">
        <f>H36/H33*100</f>
        <v>72.47030167816447</v>
      </c>
      <c r="I46" s="7"/>
      <c r="J46" s="16"/>
      <c r="K46" s="71" t="s">
        <v>40</v>
      </c>
      <c r="L46" s="72"/>
      <c r="M46" s="38">
        <v>13.6</v>
      </c>
      <c r="N46" s="38">
        <v>16.17223199637331</v>
      </c>
      <c r="O46" s="38">
        <v>14.256702377503569</v>
      </c>
      <c r="P46" s="38">
        <v>14.6</v>
      </c>
      <c r="Q46" s="10">
        <f>Q34/Q25*100</f>
        <v>14.94731486029498</v>
      </c>
    </row>
    <row r="47" spans="1:17" ht="17.25" customHeight="1">
      <c r="A47" s="16"/>
      <c r="B47" s="46" t="s">
        <v>16</v>
      </c>
      <c r="C47" s="47"/>
      <c r="D47" s="37">
        <v>9.9</v>
      </c>
      <c r="E47" s="37">
        <v>3.8</v>
      </c>
      <c r="F47" s="37">
        <v>1.5531211923765755</v>
      </c>
      <c r="G47" s="37">
        <v>1.5</v>
      </c>
      <c r="H47" s="37">
        <f>H37/H33*100</f>
        <v>2.668402552213315</v>
      </c>
      <c r="I47" s="7"/>
      <c r="J47" s="16"/>
      <c r="K47" s="54" t="s">
        <v>41</v>
      </c>
      <c r="L47" s="55"/>
      <c r="M47" s="29">
        <v>19.1</v>
      </c>
      <c r="N47" s="29">
        <v>17.840438134646742</v>
      </c>
      <c r="O47" s="29">
        <v>26.564083508895497</v>
      </c>
      <c r="P47" s="29">
        <v>19.1</v>
      </c>
      <c r="Q47" s="29">
        <f>Q35/Q25*100</f>
        <v>23.077937436888952</v>
      </c>
    </row>
    <row r="48" spans="1:17" ht="17.25" customHeight="1">
      <c r="A48" s="16"/>
      <c r="B48" s="46" t="s">
        <v>10</v>
      </c>
      <c r="C48" s="47"/>
      <c r="D48" s="37">
        <v>0.1</v>
      </c>
      <c r="E48" s="37">
        <v>0.1</v>
      </c>
      <c r="F48" s="37">
        <v>0.06076529806685184</v>
      </c>
      <c r="G48" s="37">
        <v>0.1</v>
      </c>
      <c r="H48" s="37">
        <f>H38/H33*100</f>
        <v>0.17077776334165218</v>
      </c>
      <c r="I48" s="7"/>
      <c r="J48" s="16"/>
      <c r="K48" s="12"/>
      <c r="L48" s="12"/>
      <c r="M48" s="12"/>
      <c r="N48" s="12"/>
      <c r="O48" s="12"/>
      <c r="P48" s="64"/>
      <c r="Q48" s="64"/>
    </row>
    <row r="49" spans="1:17" ht="17.25" customHeight="1">
      <c r="A49" s="16"/>
      <c r="B49" s="73" t="s">
        <v>28</v>
      </c>
      <c r="C49" s="74"/>
      <c r="D49" s="41">
        <v>0</v>
      </c>
      <c r="E49" s="42">
        <v>0</v>
      </c>
      <c r="F49" s="41">
        <v>0</v>
      </c>
      <c r="G49" s="41">
        <v>0</v>
      </c>
      <c r="H49" s="41">
        <f>H39/H33*100</f>
        <v>0</v>
      </c>
      <c r="I49" s="7"/>
      <c r="J49" s="16"/>
      <c r="K49" s="46"/>
      <c r="L49" s="46"/>
      <c r="M49" s="10"/>
      <c r="N49" s="10"/>
      <c r="O49" s="10"/>
      <c r="P49" s="10"/>
      <c r="Q49" s="10"/>
    </row>
    <row r="50" spans="1:17" ht="17.25" customHeight="1">
      <c r="A50" s="16"/>
      <c r="B50" s="9" t="s">
        <v>17</v>
      </c>
      <c r="I50" s="7"/>
      <c r="J50" s="16"/>
      <c r="K50" s="46"/>
      <c r="L50" s="46"/>
      <c r="M50" s="10"/>
      <c r="N50" s="10"/>
      <c r="O50" s="10"/>
      <c r="P50" s="10"/>
      <c r="Q50" s="10"/>
    </row>
    <row r="51" spans="1:17" ht="17.25" customHeight="1">
      <c r="A51" s="16"/>
      <c r="B51" s="5"/>
      <c r="C51" s="5"/>
      <c r="D51" s="7"/>
      <c r="E51" s="7"/>
      <c r="F51" s="7"/>
      <c r="G51" s="7"/>
      <c r="H51" s="7"/>
      <c r="I51" s="7"/>
      <c r="J51" s="16"/>
      <c r="K51" s="12"/>
      <c r="L51" s="17"/>
      <c r="M51" s="10"/>
      <c r="N51" s="10"/>
      <c r="O51" s="10"/>
      <c r="P51" s="10"/>
      <c r="Q51" s="10"/>
    </row>
    <row r="52" spans="1:17" ht="17.25" customHeight="1">
      <c r="A52" s="16"/>
      <c r="B52" s="5"/>
      <c r="C52" s="5"/>
      <c r="D52" s="7"/>
      <c r="E52" s="7"/>
      <c r="F52" s="7"/>
      <c r="G52" s="7"/>
      <c r="H52" s="7"/>
      <c r="I52" s="7"/>
      <c r="J52" s="16"/>
      <c r="K52" s="46"/>
      <c r="L52" s="46"/>
      <c r="M52" s="10"/>
      <c r="N52" s="10"/>
      <c r="O52" s="10"/>
      <c r="P52" s="10"/>
      <c r="Q52" s="10"/>
    </row>
    <row r="53" spans="1:17" ht="17.25" customHeight="1">
      <c r="A53" s="16"/>
      <c r="B53" s="5"/>
      <c r="C53" s="5"/>
      <c r="D53" s="7"/>
      <c r="E53" s="7"/>
      <c r="F53" s="7"/>
      <c r="G53" s="7"/>
      <c r="H53" s="7"/>
      <c r="I53" s="8"/>
      <c r="J53" s="16"/>
      <c r="K53" s="12"/>
      <c r="L53" s="17"/>
      <c r="M53" s="10"/>
      <c r="N53" s="10"/>
      <c r="O53" s="10"/>
      <c r="P53" s="10"/>
      <c r="Q53" s="10"/>
    </row>
    <row r="54" spans="1:17" ht="17.25" customHeight="1">
      <c r="A54" s="16"/>
      <c r="C54" s="5"/>
      <c r="D54" s="7"/>
      <c r="E54" s="7"/>
      <c r="F54" s="7"/>
      <c r="G54" s="7"/>
      <c r="H54" s="7"/>
      <c r="I54" s="8"/>
      <c r="J54" s="16"/>
      <c r="K54" s="46"/>
      <c r="L54" s="46"/>
      <c r="M54" s="10"/>
      <c r="N54" s="10"/>
      <c r="O54" s="10"/>
      <c r="P54" s="10"/>
      <c r="Q54" s="10"/>
    </row>
    <row r="55" spans="1:17" ht="17.25" customHeight="1">
      <c r="A55" s="16"/>
      <c r="C55" s="5"/>
      <c r="D55" s="7"/>
      <c r="E55" s="7"/>
      <c r="F55" s="7"/>
      <c r="G55" s="7"/>
      <c r="H55" s="7"/>
      <c r="I55" s="7"/>
      <c r="J55" s="16"/>
      <c r="K55" s="45" t="s">
        <v>49</v>
      </c>
      <c r="L55" s="45"/>
      <c r="M55" s="45"/>
      <c r="N55" s="45"/>
      <c r="O55" s="45"/>
      <c r="P55" s="45"/>
      <c r="Q55" s="45"/>
    </row>
    <row r="56" spans="1:10" ht="13.5">
      <c r="A56" s="16"/>
      <c r="B56" s="16"/>
      <c r="C56" s="16"/>
      <c r="D56" s="16"/>
      <c r="E56" s="16"/>
      <c r="F56" s="16"/>
      <c r="G56" s="16"/>
      <c r="H56" s="16"/>
      <c r="I56" s="16"/>
      <c r="J56" s="16"/>
    </row>
    <row r="57" spans="1:10" ht="13.5">
      <c r="A57" s="16"/>
      <c r="B57" s="16"/>
      <c r="C57" s="16"/>
      <c r="D57" s="16"/>
      <c r="E57" s="16"/>
      <c r="F57" s="16"/>
      <c r="G57" s="16"/>
      <c r="H57" s="16"/>
      <c r="I57" s="16"/>
      <c r="J57" s="16"/>
    </row>
    <row r="58" spans="1:10" ht="13.5">
      <c r="A58" s="16"/>
      <c r="B58" s="16"/>
      <c r="C58" s="16"/>
      <c r="D58" s="16"/>
      <c r="E58" s="16"/>
      <c r="F58" s="16"/>
      <c r="G58" s="16"/>
      <c r="H58" s="16"/>
      <c r="I58" s="16"/>
      <c r="J58" s="16"/>
    </row>
    <row r="59" spans="1:10" ht="13.5">
      <c r="A59" s="16"/>
      <c r="B59" s="16"/>
      <c r="C59" s="16"/>
      <c r="D59" s="16"/>
      <c r="E59" s="16"/>
      <c r="F59" s="16"/>
      <c r="G59" s="16"/>
      <c r="H59" s="16"/>
      <c r="I59" s="16"/>
      <c r="J59" s="16"/>
    </row>
  </sheetData>
  <sheetProtection/>
  <mergeCells count="83">
    <mergeCell ref="K44:L44"/>
    <mergeCell ref="K46:L46"/>
    <mergeCell ref="B45:C45"/>
    <mergeCell ref="B46:C46"/>
    <mergeCell ref="B47:C47"/>
    <mergeCell ref="B48:C48"/>
    <mergeCell ref="B49:C49"/>
    <mergeCell ref="P5:Q5"/>
    <mergeCell ref="P13:Q13"/>
    <mergeCell ref="K15:L15"/>
    <mergeCell ref="K17:L17"/>
    <mergeCell ref="P23:Q23"/>
    <mergeCell ref="G31:H31"/>
    <mergeCell ref="B32:C32"/>
    <mergeCell ref="B33:C33"/>
    <mergeCell ref="B34:C34"/>
    <mergeCell ref="G41:H41"/>
    <mergeCell ref="B44:C44"/>
    <mergeCell ref="I33:I34"/>
    <mergeCell ref="K34:L34"/>
    <mergeCell ref="P36:Q36"/>
    <mergeCell ref="K37:L37"/>
    <mergeCell ref="K38:L38"/>
    <mergeCell ref="K39:L39"/>
    <mergeCell ref="B42:C42"/>
    <mergeCell ref="B35:C35"/>
    <mergeCell ref="P48:Q48"/>
    <mergeCell ref="G17:H17"/>
    <mergeCell ref="K31:L31"/>
    <mergeCell ref="K32:L32"/>
    <mergeCell ref="K33:L33"/>
    <mergeCell ref="K52:L52"/>
    <mergeCell ref="K28:L28"/>
    <mergeCell ref="K29:L29"/>
    <mergeCell ref="K30:L30"/>
    <mergeCell ref="K21:L21"/>
    <mergeCell ref="K54:L54"/>
    <mergeCell ref="K35:L35"/>
    <mergeCell ref="K49:L49"/>
    <mergeCell ref="K43:L43"/>
    <mergeCell ref="K42:L42"/>
    <mergeCell ref="K50:L50"/>
    <mergeCell ref="K41:L41"/>
    <mergeCell ref="K45:L45"/>
    <mergeCell ref="K40:L40"/>
    <mergeCell ref="K47:L47"/>
    <mergeCell ref="K24:L24"/>
    <mergeCell ref="K27:L27"/>
    <mergeCell ref="K14:L14"/>
    <mergeCell ref="K19:L19"/>
    <mergeCell ref="K20:L20"/>
    <mergeCell ref="K26:L26"/>
    <mergeCell ref="K25:L25"/>
    <mergeCell ref="K6:L6"/>
    <mergeCell ref="K7:L7"/>
    <mergeCell ref="K8:L8"/>
    <mergeCell ref="K10:L10"/>
    <mergeCell ref="K12:L12"/>
    <mergeCell ref="B21:C21"/>
    <mergeCell ref="B12:C12"/>
    <mergeCell ref="B13:C13"/>
    <mergeCell ref="B18:C18"/>
    <mergeCell ref="B19:C19"/>
    <mergeCell ref="B10:C10"/>
    <mergeCell ref="B43:C43"/>
    <mergeCell ref="B39:C39"/>
    <mergeCell ref="B23:C23"/>
    <mergeCell ref="B24:C24"/>
    <mergeCell ref="B25:C25"/>
    <mergeCell ref="B26:C26"/>
    <mergeCell ref="B40:C40"/>
    <mergeCell ref="B36:C36"/>
    <mergeCell ref="B37:C37"/>
    <mergeCell ref="K55:Q55"/>
    <mergeCell ref="B20:C20"/>
    <mergeCell ref="B11:C11"/>
    <mergeCell ref="B38:C38"/>
    <mergeCell ref="B22:C22"/>
    <mergeCell ref="B5:C5"/>
    <mergeCell ref="B6:C6"/>
    <mergeCell ref="B7:C7"/>
    <mergeCell ref="B8:C8"/>
    <mergeCell ref="B9:C9"/>
  </mergeCells>
  <printOptions/>
  <pageMargins left="0.787" right="0.787" top="0.47" bottom="0.28" header="0.38" footer="0.21"/>
  <pageSetup fitToHeight="1" fitToWidth="1" horizontalDpi="300" verticalDpi="3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</dc:creator>
  <cp:keywords/>
  <dc:description/>
  <cp:lastModifiedBy>*</cp:lastModifiedBy>
  <cp:lastPrinted>2013-12-20T00:28:05Z</cp:lastPrinted>
  <dcterms:created xsi:type="dcterms:W3CDTF">2003-02-13T10:21:59Z</dcterms:created>
  <dcterms:modified xsi:type="dcterms:W3CDTF">2014-11-11T23:34:11Z</dcterms:modified>
  <cp:category/>
  <cp:version/>
  <cp:contentType/>
  <cp:contentStatus/>
</cp:coreProperties>
</file>