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<sst xmlns="http://schemas.openxmlformats.org/spreadsheetml/2006/main" count="62" uniqueCount="33">
  <si>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第３表　中学校卒業者の進路状況の推移</t>
  </si>
  <si>
    <t>通信制課程への進学者を除く</t>
  </si>
  <si>
    <t>就職者</t>
  </si>
  <si>
    <t>（左記ＡＢＣＤを除く）</t>
  </si>
  <si>
    <t>（卒業者総数）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</si>
  <si>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</si>
  <si>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</si>
  <si>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</si>
  <si>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</si>
  <si>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</si>
  <si>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</si>
  <si>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</si>
  <si>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各年５月１日現在</t>
  </si>
  <si>
    <t>比率（％）</t>
  </si>
  <si>
    <t>専修学校高等課程進学者　　　　</t>
  </si>
  <si>
    <t>専修学校一般課程等入学者</t>
  </si>
  <si>
    <t>公共職業能力開発施設等入学者</t>
  </si>
  <si>
    <t>左記Ａのうち</t>
  </si>
  <si>
    <t>左記Ｂのうち</t>
  </si>
  <si>
    <t>左記Ｃのうち</t>
  </si>
  <si>
    <t>左記Ｄのうち</t>
  </si>
  <si>
    <t>区 分</t>
  </si>
  <si>
    <t>合 計</t>
  </si>
  <si>
    <t>卒業年</t>
  </si>
  <si>
    <t>第３表（つづき）　中学校卒業者の進路状況の推移</t>
  </si>
  <si>
    <t>Ａ　高等学校等進学者</t>
  </si>
  <si>
    <t>Ｂ</t>
  </si>
  <si>
    <t>Ｃ</t>
  </si>
  <si>
    <t>Ｄ</t>
  </si>
  <si>
    <t>Ｅ</t>
  </si>
  <si>
    <t>Ｆ</t>
  </si>
  <si>
    <t>Ｇ</t>
  </si>
  <si>
    <t>注　「Ａ」･「Ｂ」・「Ｃ」・［Ｄ」は就職進学者・入学者を含む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</si>
</sst>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0" fillId="0" borderId="16" xfId="0" applyNumberFormat="1" applyFont="1" applyFill="1" applyBorder="1" applyAlignment="1" applyProtection="1">
      <alignment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/>
    </xf>
    <xf numFmtId="41" fontId="0" fillId="0" borderId="21" xfId="48" applyNumberFormat="1" applyFont="1" applyFill="1" applyBorder="1" applyAlignment="1" applyProtection="1">
      <alignment vertical="center"/>
      <protection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26" xfId="0" applyNumberFormat="1" applyFont="1" applyFill="1" applyBorder="1" applyAlignment="1" applyProtection="1">
      <alignment vertical="center"/>
      <protection locked="0"/>
    </xf>
    <xf numFmtId="41" fontId="0" fillId="0" borderId="23" xfId="0" applyNumberFormat="1" applyFont="1" applyFill="1" applyBorder="1" applyAlignment="1" applyProtection="1">
      <alignment vertical="center"/>
      <protection locked="0"/>
    </xf>
    <xf numFmtId="41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top" textRotation="255"/>
      <protection/>
    </xf>
    <xf numFmtId="0" fontId="4" fillId="0" borderId="24" xfId="0" applyFont="1" applyFill="1" applyBorder="1" applyAlignment="1" applyProtection="1">
      <alignment horizontal="center" vertical="top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179" fontId="0" fillId="0" borderId="15" xfId="48" applyNumberFormat="1" applyFont="1" applyFill="1" applyBorder="1" applyAlignment="1" applyProtection="1">
      <alignment vertical="center"/>
      <protection/>
    </xf>
    <xf numFmtId="179" fontId="0" fillId="0" borderId="16" xfId="48" applyNumberFormat="1" applyFont="1" applyFill="1" applyBorder="1" applyAlignment="1" applyProtection="1">
      <alignment vertical="center"/>
      <protection/>
    </xf>
    <xf numFmtId="179" fontId="0" fillId="0" borderId="31" xfId="48" applyNumberFormat="1" applyFont="1" applyFill="1" applyBorder="1" applyAlignment="1" applyProtection="1">
      <alignment vertical="center"/>
      <protection/>
    </xf>
    <xf numFmtId="179" fontId="0" fillId="0" borderId="32" xfId="48" applyNumberFormat="1" applyFont="1" applyFill="1" applyBorder="1" applyAlignment="1" applyProtection="1">
      <alignment vertical="center"/>
      <protection/>
    </xf>
    <xf numFmtId="179" fontId="0" fillId="0" borderId="19" xfId="48" applyNumberFormat="1" applyFont="1" applyFill="1" applyBorder="1" applyAlignment="1" applyProtection="1">
      <alignment vertical="center"/>
      <protection/>
    </xf>
    <xf numFmtId="179" fontId="0" fillId="0" borderId="33" xfId="48" applyNumberFormat="1" applyFont="1" applyFill="1" applyBorder="1" applyAlignment="1" applyProtection="1">
      <alignment vertical="center"/>
      <protection/>
    </xf>
    <xf numFmtId="179" fontId="0" fillId="0" borderId="17" xfId="48" applyNumberFormat="1" applyFont="1" applyFill="1" applyBorder="1" applyAlignment="1" applyProtection="1">
      <alignment vertical="center"/>
      <protection/>
    </xf>
    <xf numFmtId="179" fontId="0" fillId="0" borderId="24" xfId="48" applyNumberFormat="1" applyFont="1" applyFill="1" applyBorder="1" applyAlignment="1" applyProtection="1">
      <alignment vertical="center"/>
      <protection/>
    </xf>
    <xf numFmtId="179" fontId="0" fillId="0" borderId="13" xfId="48" applyNumberFormat="1" applyFont="1" applyFill="1" applyBorder="1" applyAlignment="1" applyProtection="1">
      <alignment vertical="center"/>
      <protection/>
    </xf>
    <xf numFmtId="179" fontId="0" fillId="0" borderId="34" xfId="48" applyNumberFormat="1" applyFont="1" applyFill="1" applyBorder="1" applyAlignment="1" applyProtection="1">
      <alignment vertical="center"/>
      <protection/>
    </xf>
    <xf numFmtId="179" fontId="0" fillId="0" borderId="12" xfId="48" applyNumberFormat="1" applyFont="1" applyFill="1" applyBorder="1" applyAlignment="1" applyProtection="1">
      <alignment vertical="center"/>
      <protection/>
    </xf>
    <xf numFmtId="179" fontId="0" fillId="0" borderId="35" xfId="48" applyNumberFormat="1" applyFont="1" applyFill="1" applyBorder="1" applyAlignment="1" applyProtection="1">
      <alignment vertical="center"/>
      <protection/>
    </xf>
    <xf numFmtId="179" fontId="0" fillId="0" borderId="36" xfId="48" applyNumberFormat="1" applyFont="1" applyFill="1" applyBorder="1" applyAlignment="1" applyProtection="1">
      <alignment vertical="center"/>
      <protection/>
    </xf>
    <xf numFmtId="179" fontId="0" fillId="0" borderId="22" xfId="48" applyNumberFormat="1" applyFont="1" applyFill="1" applyBorder="1" applyAlignment="1" applyProtection="1">
      <alignment vertical="center"/>
      <protection/>
    </xf>
    <xf numFmtId="179" fontId="0" fillId="0" borderId="23" xfId="48" applyNumberFormat="1" applyFont="1" applyFill="1" applyBorder="1" applyAlignment="1" applyProtection="1">
      <alignment vertical="center"/>
      <protection/>
    </xf>
    <xf numFmtId="179" fontId="0" fillId="0" borderId="25" xfId="48" applyNumberFormat="1" applyFont="1" applyFill="1" applyBorder="1" applyAlignment="1" applyProtection="1">
      <alignment vertical="center"/>
      <protection/>
    </xf>
    <xf numFmtId="179" fontId="0" fillId="0" borderId="37" xfId="48" applyNumberFormat="1" applyFont="1" applyFill="1" applyBorder="1" applyAlignment="1" applyProtection="1">
      <alignment vertical="center"/>
      <protection/>
    </xf>
    <xf numFmtId="179" fontId="0" fillId="0" borderId="27" xfId="48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 shrinkToFit="1"/>
      <protection/>
    </xf>
    <xf numFmtId="0" fontId="4" fillId="0" borderId="40" xfId="0" applyFont="1" applyFill="1" applyBorder="1" applyAlignment="1" applyProtection="1">
      <alignment horizontal="center" vertical="center" wrapText="1" shrinkToFit="1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0" fontId="0" fillId="0" borderId="23" xfId="0" applyFont="1" applyFill="1" applyBorder="1" applyAlignment="1" applyProtection="1">
      <alignment horizontal="center" vertical="center" textRotation="255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top" textRotation="255" wrapText="1"/>
      <protection/>
    </xf>
    <xf numFmtId="0" fontId="0" fillId="0" borderId="23" xfId="0" applyFont="1" applyFill="1" applyBorder="1" applyAlignment="1" applyProtection="1">
      <alignment horizontal="center" vertical="top" textRotation="255" wrapText="1"/>
      <protection/>
    </xf>
    <xf numFmtId="0" fontId="4" fillId="0" borderId="16" xfId="0" applyFont="1" applyFill="1" applyBorder="1" applyAlignment="1" applyProtection="1">
      <alignment horizontal="center" vertical="center" textRotation="255" wrapText="1"/>
      <protection/>
    </xf>
    <xf numFmtId="0" fontId="4" fillId="0" borderId="23" xfId="0" applyFont="1" applyFill="1" applyBorder="1" applyAlignment="1" applyProtection="1">
      <alignment horizontal="center" vertical="center" textRotation="255" wrapText="1"/>
      <protection/>
    </xf>
    <xf numFmtId="0" fontId="0" fillId="0" borderId="17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top" textRotation="255" wrapText="1"/>
      <protection/>
    </xf>
    <xf numFmtId="0" fontId="0" fillId="0" borderId="24" xfId="0" applyFont="1" applyFill="1" applyBorder="1" applyAlignment="1" applyProtection="1">
      <alignment horizontal="center" vertical="top" textRotation="255" wrapText="1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textRotation="255" wrapText="1"/>
      <protection/>
    </xf>
    <xf numFmtId="0" fontId="3" fillId="0" borderId="18" xfId="0" applyFont="1" applyFill="1" applyBorder="1" applyAlignment="1" applyProtection="1">
      <alignment horizontal="center" vertical="center" textRotation="255" wrapText="1"/>
      <protection/>
    </xf>
    <xf numFmtId="0" fontId="3" fillId="0" borderId="26" xfId="0" applyFont="1" applyFill="1" applyBorder="1" applyAlignment="1" applyProtection="1">
      <alignment horizontal="center" vertical="center" textRotation="255" wrapText="1"/>
      <protection/>
    </xf>
    <xf numFmtId="0" fontId="3" fillId="0" borderId="16" xfId="0" applyFont="1" applyFill="1" applyBorder="1" applyAlignment="1" applyProtection="1">
      <alignment horizontal="center" vertical="center" textRotation="255" wrapText="1"/>
      <protection/>
    </xf>
    <xf numFmtId="0" fontId="3" fillId="0" borderId="23" xfId="0" applyFont="1" applyFill="1" applyBorder="1" applyAlignment="1" applyProtection="1">
      <alignment horizontal="center" vertical="center" textRotation="255" wrapText="1"/>
      <protection/>
    </xf>
    <xf numFmtId="0" fontId="3" fillId="0" borderId="19" xfId="0" applyFont="1" applyFill="1" applyBorder="1" applyAlignment="1" applyProtection="1">
      <alignment horizontal="center" vertical="center" textRotation="255" wrapText="1"/>
      <protection/>
    </xf>
    <xf numFmtId="0" fontId="3" fillId="0" borderId="27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9" customWidth="1"/>
    <col min="2" max="2" width="3.625" style="29" customWidth="1"/>
    <col min="3" max="3" width="4.50390625" style="29" bestFit="1" customWidth="1"/>
    <col min="4" max="6" width="11.875" style="29" customWidth="1"/>
    <col min="7" max="11" width="8.75390625" style="29" customWidth="1"/>
    <col min="12" max="12" width="7.00390625" style="29" customWidth="1"/>
    <col min="13" max="16" width="7.50390625" style="29" customWidth="1"/>
    <col min="17" max="16384" width="9.00390625" style="29" customWidth="1"/>
  </cols>
  <sheetData>
    <row r="1" ht="21" customHeight="1"/>
    <row r="2" spans="2:16" s="32" customFormat="1" ht="17.25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6" s="32" customFormat="1" ht="17.2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s="32" customFormat="1" ht="14.25" thickBo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93" t="s">
        <v>12</v>
      </c>
      <c r="O4" s="93"/>
      <c r="P4" s="93"/>
    </row>
    <row r="5" spans="2:16" s="33" customFormat="1" ht="19.5" customHeight="1">
      <c r="B5" s="72" t="s">
        <v>21</v>
      </c>
      <c r="C5" s="73"/>
      <c r="D5" s="67" t="s">
        <v>22</v>
      </c>
      <c r="E5" s="59" t="s">
        <v>25</v>
      </c>
      <c r="F5" s="60"/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4" t="s">
        <v>31</v>
      </c>
      <c r="M5" s="83" t="s">
        <v>11</v>
      </c>
      <c r="N5" s="84"/>
      <c r="O5" s="84"/>
      <c r="P5" s="85"/>
    </row>
    <row r="6" spans="2:16" ht="14.25" customHeight="1">
      <c r="B6" s="74"/>
      <c r="C6" s="75"/>
      <c r="D6" s="68"/>
      <c r="E6" s="61"/>
      <c r="F6" s="62"/>
      <c r="G6" s="65" t="s">
        <v>14</v>
      </c>
      <c r="H6" s="65" t="s">
        <v>15</v>
      </c>
      <c r="I6" s="78" t="s">
        <v>16</v>
      </c>
      <c r="J6" s="80" t="s">
        <v>2</v>
      </c>
      <c r="K6" s="76" t="s">
        <v>5</v>
      </c>
      <c r="L6" s="81" t="s">
        <v>6</v>
      </c>
      <c r="M6" s="86" t="s">
        <v>17</v>
      </c>
      <c r="N6" s="89" t="s">
        <v>18</v>
      </c>
      <c r="O6" s="89" t="s">
        <v>19</v>
      </c>
      <c r="P6" s="91" t="s">
        <v>20</v>
      </c>
    </row>
    <row r="7" spans="2:16" ht="39" customHeight="1" thickBot="1">
      <c r="B7" s="74"/>
      <c r="C7" s="75"/>
      <c r="D7" s="68"/>
      <c r="E7" s="5"/>
      <c r="F7" s="63" t="s">
        <v>1</v>
      </c>
      <c r="G7" s="65"/>
      <c r="H7" s="65"/>
      <c r="I7" s="78"/>
      <c r="J7" s="80"/>
      <c r="K7" s="76"/>
      <c r="L7" s="81"/>
      <c r="M7" s="87"/>
      <c r="N7" s="89"/>
      <c r="O7" s="89"/>
      <c r="P7" s="91"/>
    </row>
    <row r="8" spans="2:16" ht="33" customHeight="1" thickBot="1">
      <c r="B8" s="34"/>
      <c r="C8" s="25" t="s">
        <v>23</v>
      </c>
      <c r="D8" s="26" t="s">
        <v>4</v>
      </c>
      <c r="E8" s="27"/>
      <c r="F8" s="64"/>
      <c r="G8" s="66"/>
      <c r="H8" s="66"/>
      <c r="I8" s="79"/>
      <c r="J8" s="28" t="s">
        <v>3</v>
      </c>
      <c r="K8" s="77"/>
      <c r="L8" s="82"/>
      <c r="M8" s="88"/>
      <c r="N8" s="90"/>
      <c r="O8" s="90"/>
      <c r="P8" s="92"/>
    </row>
    <row r="9" spans="2:16" s="35" customFormat="1" ht="17.25" customHeight="1">
      <c r="B9" s="69" t="s">
        <v>7</v>
      </c>
      <c r="C9" s="1">
        <v>19</v>
      </c>
      <c r="D9" s="6">
        <v>23356</v>
      </c>
      <c r="E9" s="7">
        <v>22939</v>
      </c>
      <c r="F9" s="8">
        <v>22422</v>
      </c>
      <c r="G9" s="9">
        <v>20</v>
      </c>
      <c r="H9" s="10">
        <v>17</v>
      </c>
      <c r="I9" s="10">
        <v>2</v>
      </c>
      <c r="J9" s="10">
        <v>132</v>
      </c>
      <c r="K9" s="10">
        <v>244</v>
      </c>
      <c r="L9" s="9">
        <v>2</v>
      </c>
      <c r="M9" s="11">
        <v>5</v>
      </c>
      <c r="N9" s="12">
        <v>0</v>
      </c>
      <c r="O9" s="12">
        <v>0</v>
      </c>
      <c r="P9" s="13">
        <v>0</v>
      </c>
    </row>
    <row r="10" spans="2:16" s="35" customFormat="1" ht="17.25" customHeight="1">
      <c r="B10" s="69"/>
      <c r="C10" s="1">
        <v>20</v>
      </c>
      <c r="D10" s="6">
        <v>23637</v>
      </c>
      <c r="E10" s="7">
        <v>23227</v>
      </c>
      <c r="F10" s="8">
        <v>22730</v>
      </c>
      <c r="G10" s="9">
        <v>15</v>
      </c>
      <c r="H10" s="10">
        <v>21</v>
      </c>
      <c r="I10" s="10">
        <v>1</v>
      </c>
      <c r="J10" s="10">
        <v>137</v>
      </c>
      <c r="K10" s="10">
        <v>231</v>
      </c>
      <c r="L10" s="9">
        <v>5</v>
      </c>
      <c r="M10" s="11">
        <v>1</v>
      </c>
      <c r="N10" s="12">
        <v>0</v>
      </c>
      <c r="O10" s="12">
        <v>0</v>
      </c>
      <c r="P10" s="13">
        <v>0</v>
      </c>
    </row>
    <row r="11" spans="2:16" s="35" customFormat="1" ht="17.25" customHeight="1">
      <c r="B11" s="69"/>
      <c r="C11" s="1">
        <v>21</v>
      </c>
      <c r="D11" s="6">
        <v>23186</v>
      </c>
      <c r="E11" s="7">
        <v>22822</v>
      </c>
      <c r="F11" s="8">
        <v>22353</v>
      </c>
      <c r="G11" s="9">
        <v>26</v>
      </c>
      <c r="H11" s="10">
        <v>12</v>
      </c>
      <c r="I11" s="10">
        <v>2</v>
      </c>
      <c r="J11" s="10">
        <v>99</v>
      </c>
      <c r="K11" s="10">
        <v>225</v>
      </c>
      <c r="L11" s="9">
        <v>0</v>
      </c>
      <c r="M11" s="11">
        <v>5</v>
      </c>
      <c r="N11" s="12">
        <v>0</v>
      </c>
      <c r="O11" s="12">
        <v>0</v>
      </c>
      <c r="P11" s="13">
        <v>0</v>
      </c>
    </row>
    <row r="12" spans="2:16" s="35" customFormat="1" ht="17.25" customHeight="1">
      <c r="B12" s="69"/>
      <c r="C12" s="1">
        <v>22</v>
      </c>
      <c r="D12" s="14">
        <v>24405</v>
      </c>
      <c r="E12" s="7">
        <v>24043</v>
      </c>
      <c r="F12" s="8">
        <v>23480</v>
      </c>
      <c r="G12" s="9">
        <v>30</v>
      </c>
      <c r="H12" s="10">
        <v>24</v>
      </c>
      <c r="I12" s="10">
        <v>1</v>
      </c>
      <c r="J12" s="10">
        <v>92</v>
      </c>
      <c r="K12" s="10">
        <v>213</v>
      </c>
      <c r="L12" s="9">
        <v>2</v>
      </c>
      <c r="M12" s="11">
        <v>5</v>
      </c>
      <c r="N12" s="12">
        <v>0</v>
      </c>
      <c r="O12" s="12">
        <v>0</v>
      </c>
      <c r="P12" s="13">
        <v>0</v>
      </c>
    </row>
    <row r="13" spans="2:16" s="35" customFormat="1" ht="17.25" customHeight="1" thickBot="1">
      <c r="B13" s="70"/>
      <c r="C13" s="2">
        <v>23</v>
      </c>
      <c r="D13" s="15">
        <f>E13+G13+H13+I13+J13+K13+L13</f>
        <v>23346</v>
      </c>
      <c r="E13" s="16">
        <v>23102</v>
      </c>
      <c r="F13" s="17">
        <v>22603</v>
      </c>
      <c r="G13" s="18">
        <v>21</v>
      </c>
      <c r="H13" s="19">
        <v>12</v>
      </c>
      <c r="I13" s="19">
        <v>1</v>
      </c>
      <c r="J13" s="19">
        <v>41</v>
      </c>
      <c r="K13" s="19">
        <v>169</v>
      </c>
      <c r="L13" s="18">
        <v>0</v>
      </c>
      <c r="M13" s="20">
        <v>0</v>
      </c>
      <c r="N13" s="21">
        <v>0</v>
      </c>
      <c r="O13" s="21">
        <v>0</v>
      </c>
      <c r="P13" s="22">
        <v>0</v>
      </c>
    </row>
    <row r="14" spans="2:16" s="35" customFormat="1" ht="17.25" customHeight="1">
      <c r="B14" s="71" t="s">
        <v>8</v>
      </c>
      <c r="C14" s="36">
        <f>$C$9</f>
        <v>19</v>
      </c>
      <c r="D14" s="6">
        <v>20266</v>
      </c>
      <c r="E14" s="7">
        <v>19866</v>
      </c>
      <c r="F14" s="8">
        <v>19357</v>
      </c>
      <c r="G14" s="9">
        <v>20</v>
      </c>
      <c r="H14" s="10">
        <v>17</v>
      </c>
      <c r="I14" s="10">
        <v>1</v>
      </c>
      <c r="J14" s="10">
        <v>132</v>
      </c>
      <c r="K14" s="10">
        <v>228</v>
      </c>
      <c r="L14" s="9">
        <v>2</v>
      </c>
      <c r="M14" s="11">
        <v>5</v>
      </c>
      <c r="N14" s="12">
        <v>0</v>
      </c>
      <c r="O14" s="12">
        <v>0</v>
      </c>
      <c r="P14" s="13">
        <v>0</v>
      </c>
    </row>
    <row r="15" spans="2:16" s="35" customFormat="1" ht="17.25" customHeight="1">
      <c r="B15" s="69"/>
      <c r="C15" s="36">
        <f>$C$10</f>
        <v>20</v>
      </c>
      <c r="D15" s="6">
        <v>20442</v>
      </c>
      <c r="E15" s="7">
        <v>20045</v>
      </c>
      <c r="F15" s="8">
        <v>19555</v>
      </c>
      <c r="G15" s="9">
        <v>14</v>
      </c>
      <c r="H15" s="10">
        <v>17</v>
      </c>
      <c r="I15" s="10">
        <v>1</v>
      </c>
      <c r="J15" s="10">
        <v>137</v>
      </c>
      <c r="K15" s="10">
        <v>223</v>
      </c>
      <c r="L15" s="9">
        <v>5</v>
      </c>
      <c r="M15" s="11">
        <v>1</v>
      </c>
      <c r="N15" s="12">
        <v>0</v>
      </c>
      <c r="O15" s="12">
        <v>0</v>
      </c>
      <c r="P15" s="13">
        <v>0</v>
      </c>
    </row>
    <row r="16" spans="2:16" s="35" customFormat="1" ht="17.25" customHeight="1">
      <c r="B16" s="69"/>
      <c r="C16" s="36">
        <f>$C$11</f>
        <v>21</v>
      </c>
      <c r="D16" s="6">
        <v>20125</v>
      </c>
      <c r="E16" s="7">
        <v>19769</v>
      </c>
      <c r="F16" s="8">
        <v>19311</v>
      </c>
      <c r="G16" s="9">
        <v>23</v>
      </c>
      <c r="H16" s="10">
        <v>12</v>
      </c>
      <c r="I16" s="10">
        <v>2</v>
      </c>
      <c r="J16" s="10">
        <v>99</v>
      </c>
      <c r="K16" s="10">
        <v>220</v>
      </c>
      <c r="L16" s="9">
        <v>0</v>
      </c>
      <c r="M16" s="11">
        <v>5</v>
      </c>
      <c r="N16" s="12">
        <v>0</v>
      </c>
      <c r="O16" s="12">
        <v>0</v>
      </c>
      <c r="P16" s="13">
        <v>0</v>
      </c>
    </row>
    <row r="17" spans="2:16" s="35" customFormat="1" ht="17.25" customHeight="1">
      <c r="B17" s="69"/>
      <c r="C17" s="36">
        <f>$C$12</f>
        <v>22</v>
      </c>
      <c r="D17" s="14">
        <v>21178</v>
      </c>
      <c r="E17" s="7">
        <v>20824</v>
      </c>
      <c r="F17" s="8">
        <v>20276</v>
      </c>
      <c r="G17" s="9">
        <v>28</v>
      </c>
      <c r="H17" s="10">
        <v>23</v>
      </c>
      <c r="I17" s="10">
        <v>1</v>
      </c>
      <c r="J17" s="10">
        <v>91</v>
      </c>
      <c r="K17" s="10">
        <v>209</v>
      </c>
      <c r="L17" s="9">
        <v>2</v>
      </c>
      <c r="M17" s="11">
        <v>5</v>
      </c>
      <c r="N17" s="12">
        <v>0</v>
      </c>
      <c r="O17" s="12">
        <v>0</v>
      </c>
      <c r="P17" s="13">
        <v>0</v>
      </c>
    </row>
    <row r="18" spans="2:16" s="35" customFormat="1" ht="17.25" customHeight="1" thickBot="1">
      <c r="B18" s="70"/>
      <c r="C18" s="37">
        <f>$C$13</f>
        <v>23</v>
      </c>
      <c r="D18" s="15">
        <f>E18+G18+H18+I18+J18+K18+L18</f>
        <v>20245</v>
      </c>
      <c r="E18" s="16">
        <v>20009</v>
      </c>
      <c r="F18" s="17">
        <v>19522</v>
      </c>
      <c r="G18" s="18">
        <v>20</v>
      </c>
      <c r="H18" s="19">
        <v>11</v>
      </c>
      <c r="I18" s="19">
        <v>1</v>
      </c>
      <c r="J18" s="19">
        <v>41</v>
      </c>
      <c r="K18" s="19">
        <v>163</v>
      </c>
      <c r="L18" s="18">
        <v>0</v>
      </c>
      <c r="M18" s="20">
        <v>0</v>
      </c>
      <c r="N18" s="21">
        <v>0</v>
      </c>
      <c r="O18" s="21">
        <v>0</v>
      </c>
      <c r="P18" s="22">
        <v>0</v>
      </c>
    </row>
    <row r="19" spans="2:16" s="35" customFormat="1" ht="17.25" customHeight="1">
      <c r="B19" s="71" t="s">
        <v>10</v>
      </c>
      <c r="C19" s="38">
        <f>$C$9</f>
        <v>19</v>
      </c>
      <c r="D19" s="6">
        <v>1213709</v>
      </c>
      <c r="E19" s="7">
        <v>1185789</v>
      </c>
      <c r="F19" s="8">
        <v>1169466</v>
      </c>
      <c r="G19" s="9">
        <v>3183</v>
      </c>
      <c r="H19" s="10">
        <v>1390</v>
      </c>
      <c r="I19" s="10">
        <v>855</v>
      </c>
      <c r="J19" s="10">
        <v>7777</v>
      </c>
      <c r="K19" s="10">
        <v>14570</v>
      </c>
      <c r="L19" s="9">
        <v>145</v>
      </c>
      <c r="M19" s="11">
        <v>677</v>
      </c>
      <c r="N19" s="12">
        <v>14</v>
      </c>
      <c r="O19" s="12">
        <v>2</v>
      </c>
      <c r="P19" s="13">
        <v>10</v>
      </c>
    </row>
    <row r="20" spans="2:16" s="35" customFormat="1" ht="17.25" customHeight="1">
      <c r="B20" s="69"/>
      <c r="C20" s="36">
        <f>$C$10</f>
        <v>20</v>
      </c>
      <c r="D20" s="6">
        <v>1199309</v>
      </c>
      <c r="E20" s="7">
        <v>1173322</v>
      </c>
      <c r="F20" s="8">
        <v>1156076</v>
      </c>
      <c r="G20" s="9">
        <v>2722</v>
      </c>
      <c r="H20" s="10">
        <v>1309</v>
      </c>
      <c r="I20" s="10">
        <v>866</v>
      </c>
      <c r="J20" s="10">
        <v>7331</v>
      </c>
      <c r="K20" s="10">
        <v>13633</v>
      </c>
      <c r="L20" s="9">
        <v>126</v>
      </c>
      <c r="M20" s="11">
        <v>568</v>
      </c>
      <c r="N20" s="12">
        <v>3</v>
      </c>
      <c r="O20" s="12">
        <v>7</v>
      </c>
      <c r="P20" s="13">
        <v>2</v>
      </c>
    </row>
    <row r="21" spans="2:16" s="35" customFormat="1" ht="17.25" customHeight="1">
      <c r="B21" s="69"/>
      <c r="C21" s="36">
        <f>$C$11</f>
        <v>21</v>
      </c>
      <c r="D21" s="6">
        <v>1188032</v>
      </c>
      <c r="E21" s="7">
        <v>1163336</v>
      </c>
      <c r="F21" s="8">
        <v>1144539</v>
      </c>
      <c r="G21" s="9">
        <v>2777</v>
      </c>
      <c r="H21" s="10">
        <v>1216</v>
      </c>
      <c r="I21" s="10">
        <v>751</v>
      </c>
      <c r="J21" s="10">
        <v>5777</v>
      </c>
      <c r="K21" s="10">
        <v>14078</v>
      </c>
      <c r="L21" s="9">
        <v>97</v>
      </c>
      <c r="M21" s="11">
        <v>396</v>
      </c>
      <c r="N21" s="12">
        <v>4</v>
      </c>
      <c r="O21" s="12">
        <v>7</v>
      </c>
      <c r="P21" s="13">
        <v>2</v>
      </c>
    </row>
    <row r="22" spans="2:16" s="35" customFormat="1" ht="17.25" customHeight="1">
      <c r="B22" s="69"/>
      <c r="C22" s="36">
        <f>$C$12</f>
        <v>22</v>
      </c>
      <c r="D22" s="6">
        <v>1227736</v>
      </c>
      <c r="E22" s="7">
        <v>1203618</v>
      </c>
      <c r="F22" s="8">
        <v>1182222</v>
      </c>
      <c r="G22" s="9">
        <v>2902</v>
      </c>
      <c r="H22" s="10">
        <v>1345</v>
      </c>
      <c r="I22" s="10">
        <v>694</v>
      </c>
      <c r="J22" s="10">
        <v>4979</v>
      </c>
      <c r="K22" s="10">
        <v>14058</v>
      </c>
      <c r="L22" s="9">
        <v>140</v>
      </c>
      <c r="M22" s="11">
        <v>390</v>
      </c>
      <c r="N22" s="12">
        <v>5</v>
      </c>
      <c r="O22" s="12">
        <v>5</v>
      </c>
      <c r="P22" s="13">
        <v>3</v>
      </c>
    </row>
    <row r="23" spans="2:16" s="35" customFormat="1" ht="17.25" customHeight="1" thickBot="1">
      <c r="B23" s="70"/>
      <c r="C23" s="37">
        <f>$C$13</f>
        <v>23</v>
      </c>
      <c r="D23" s="15">
        <f>E23+G23+H23+I23+J23+K23+L23</f>
        <v>1176923</v>
      </c>
      <c r="E23" s="16">
        <v>1156158</v>
      </c>
      <c r="F23" s="17">
        <v>1134964</v>
      </c>
      <c r="G23" s="18">
        <v>2760</v>
      </c>
      <c r="H23" s="19">
        <v>1104</v>
      </c>
      <c r="I23" s="19">
        <v>618</v>
      </c>
      <c r="J23" s="19">
        <v>4106</v>
      </c>
      <c r="K23" s="19">
        <v>11994</v>
      </c>
      <c r="L23" s="18">
        <v>183</v>
      </c>
      <c r="M23" s="20">
        <v>331</v>
      </c>
      <c r="N23" s="21">
        <v>6</v>
      </c>
      <c r="O23" s="21">
        <v>2</v>
      </c>
      <c r="P23" s="22">
        <v>4</v>
      </c>
    </row>
    <row r="24" spans="2:16" s="35" customFormat="1" ht="17.25" customHeight="1">
      <c r="B24" s="71" t="s">
        <v>9</v>
      </c>
      <c r="C24" s="38">
        <f>$C$9</f>
        <v>19</v>
      </c>
      <c r="D24" s="6">
        <v>1122815</v>
      </c>
      <c r="E24" s="7">
        <v>1095444</v>
      </c>
      <c r="F24" s="8">
        <v>1079437</v>
      </c>
      <c r="G24" s="9">
        <v>3092</v>
      </c>
      <c r="H24" s="10">
        <v>1362</v>
      </c>
      <c r="I24" s="10">
        <v>854</v>
      </c>
      <c r="J24" s="10">
        <v>7767</v>
      </c>
      <c r="K24" s="10">
        <v>14158</v>
      </c>
      <c r="L24" s="9">
        <v>138</v>
      </c>
      <c r="M24" s="11">
        <v>675</v>
      </c>
      <c r="N24" s="12">
        <v>14</v>
      </c>
      <c r="O24" s="12">
        <v>2</v>
      </c>
      <c r="P24" s="13">
        <v>10</v>
      </c>
    </row>
    <row r="25" spans="2:16" s="35" customFormat="1" ht="17.25" customHeight="1">
      <c r="B25" s="69"/>
      <c r="C25" s="36">
        <f>$C$10</f>
        <v>20</v>
      </c>
      <c r="D25" s="6">
        <v>1107330</v>
      </c>
      <c r="E25" s="7">
        <v>1081834</v>
      </c>
      <c r="F25" s="8">
        <v>1064929</v>
      </c>
      <c r="G25" s="9">
        <v>2640</v>
      </c>
      <c r="H25" s="10">
        <v>1280</v>
      </c>
      <c r="I25" s="10">
        <v>865</v>
      </c>
      <c r="J25" s="10">
        <v>7322</v>
      </c>
      <c r="K25" s="10">
        <v>13279</v>
      </c>
      <c r="L25" s="9">
        <v>110</v>
      </c>
      <c r="M25" s="11">
        <v>565</v>
      </c>
      <c r="N25" s="12">
        <v>3</v>
      </c>
      <c r="O25" s="12">
        <v>7</v>
      </c>
      <c r="P25" s="13">
        <v>2</v>
      </c>
    </row>
    <row r="26" spans="2:16" s="35" customFormat="1" ht="17.25" customHeight="1">
      <c r="B26" s="69"/>
      <c r="C26" s="36">
        <f>$C$11</f>
        <v>21</v>
      </c>
      <c r="D26" s="6">
        <v>1094590</v>
      </c>
      <c r="E26" s="7">
        <v>1070390</v>
      </c>
      <c r="F26" s="8">
        <v>1051996</v>
      </c>
      <c r="G26" s="9">
        <v>2690</v>
      </c>
      <c r="H26" s="10">
        <v>1190</v>
      </c>
      <c r="I26" s="10">
        <v>747</v>
      </c>
      <c r="J26" s="10">
        <v>5767</v>
      </c>
      <c r="K26" s="10">
        <v>13717</v>
      </c>
      <c r="L26" s="9">
        <v>89</v>
      </c>
      <c r="M26" s="11">
        <v>392</v>
      </c>
      <c r="N26" s="12">
        <v>4</v>
      </c>
      <c r="O26" s="12">
        <v>7</v>
      </c>
      <c r="P26" s="13">
        <v>2</v>
      </c>
    </row>
    <row r="27" spans="2:16" s="35" customFormat="1" ht="17.25" customHeight="1">
      <c r="B27" s="69"/>
      <c r="C27" s="36">
        <f>$C$12</f>
        <v>22</v>
      </c>
      <c r="D27" s="6">
        <v>1130182</v>
      </c>
      <c r="E27" s="7">
        <v>1106531</v>
      </c>
      <c r="F27" s="8">
        <v>1085534</v>
      </c>
      <c r="G27" s="9">
        <v>2813</v>
      </c>
      <c r="H27" s="10">
        <v>1319</v>
      </c>
      <c r="I27" s="10">
        <v>694</v>
      </c>
      <c r="J27" s="10">
        <v>4970</v>
      </c>
      <c r="K27" s="10">
        <v>13725</v>
      </c>
      <c r="L27" s="9">
        <v>130</v>
      </c>
      <c r="M27" s="11">
        <v>384</v>
      </c>
      <c r="N27" s="12">
        <v>5</v>
      </c>
      <c r="O27" s="12">
        <v>5</v>
      </c>
      <c r="P27" s="13">
        <v>3</v>
      </c>
    </row>
    <row r="28" spans="2:16" s="35" customFormat="1" ht="17.25" customHeight="1" thickBot="1">
      <c r="B28" s="70"/>
      <c r="C28" s="37">
        <f>$C$13</f>
        <v>23</v>
      </c>
      <c r="D28" s="15">
        <f>E28+G28+H28+I28+J28+K28+L28</f>
        <v>1081961</v>
      </c>
      <c r="E28" s="16">
        <v>1061702</v>
      </c>
      <c r="F28" s="17">
        <v>1040895</v>
      </c>
      <c r="G28" s="18">
        <v>2676</v>
      </c>
      <c r="H28" s="19">
        <v>1080</v>
      </c>
      <c r="I28" s="19">
        <v>615</v>
      </c>
      <c r="J28" s="19">
        <v>4098</v>
      </c>
      <c r="K28" s="19">
        <v>11616</v>
      </c>
      <c r="L28" s="18">
        <v>174</v>
      </c>
      <c r="M28" s="20">
        <v>326</v>
      </c>
      <c r="N28" s="21">
        <v>6</v>
      </c>
      <c r="O28" s="21">
        <v>2</v>
      </c>
      <c r="P28" s="22">
        <v>4</v>
      </c>
    </row>
    <row r="31" spans="2:16" s="32" customFormat="1" ht="17.25">
      <c r="B31" s="30" t="s">
        <v>24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3" spans="2:16" ht="14.25" thickBot="1">
      <c r="B33" s="39" t="s">
        <v>13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94" t="s">
        <v>12</v>
      </c>
      <c r="O33" s="94"/>
      <c r="P33" s="94"/>
    </row>
    <row r="34" spans="2:16" ht="19.5" customHeight="1">
      <c r="B34" s="67" t="s">
        <v>21</v>
      </c>
      <c r="C34" s="73"/>
      <c r="D34" s="67" t="s">
        <v>22</v>
      </c>
      <c r="E34" s="59" t="s">
        <v>25</v>
      </c>
      <c r="F34" s="60"/>
      <c r="G34" s="3" t="s">
        <v>26</v>
      </c>
      <c r="H34" s="3" t="s">
        <v>27</v>
      </c>
      <c r="I34" s="3" t="s">
        <v>28</v>
      </c>
      <c r="J34" s="3" t="s">
        <v>29</v>
      </c>
      <c r="K34" s="3" t="s">
        <v>30</v>
      </c>
      <c r="L34" s="4" t="s">
        <v>31</v>
      </c>
      <c r="M34" s="83" t="s">
        <v>11</v>
      </c>
      <c r="N34" s="84"/>
      <c r="O34" s="84"/>
      <c r="P34" s="85"/>
    </row>
    <row r="35" spans="2:16" ht="14.25" customHeight="1">
      <c r="B35" s="74"/>
      <c r="C35" s="75"/>
      <c r="D35" s="68"/>
      <c r="E35" s="61"/>
      <c r="F35" s="62"/>
      <c r="G35" s="65" t="s">
        <v>14</v>
      </c>
      <c r="H35" s="65" t="s">
        <v>15</v>
      </c>
      <c r="I35" s="78" t="s">
        <v>16</v>
      </c>
      <c r="J35" s="80" t="s">
        <v>2</v>
      </c>
      <c r="K35" s="76" t="s">
        <v>5</v>
      </c>
      <c r="L35" s="81" t="s">
        <v>6</v>
      </c>
      <c r="M35" s="86" t="s">
        <v>17</v>
      </c>
      <c r="N35" s="89" t="s">
        <v>18</v>
      </c>
      <c r="O35" s="89" t="s">
        <v>19</v>
      </c>
      <c r="P35" s="91" t="s">
        <v>20</v>
      </c>
    </row>
    <row r="36" spans="2:16" ht="39" customHeight="1" thickBot="1">
      <c r="B36" s="74"/>
      <c r="C36" s="75"/>
      <c r="D36" s="68"/>
      <c r="E36" s="5"/>
      <c r="F36" s="63" t="s">
        <v>1</v>
      </c>
      <c r="G36" s="65"/>
      <c r="H36" s="65"/>
      <c r="I36" s="78"/>
      <c r="J36" s="80"/>
      <c r="K36" s="76"/>
      <c r="L36" s="81"/>
      <c r="M36" s="87"/>
      <c r="N36" s="89"/>
      <c r="O36" s="89"/>
      <c r="P36" s="91"/>
    </row>
    <row r="37" spans="2:16" ht="33" customHeight="1" thickBot="1">
      <c r="B37" s="24"/>
      <c r="C37" s="25" t="s">
        <v>23</v>
      </c>
      <c r="D37" s="26" t="s">
        <v>4</v>
      </c>
      <c r="E37" s="27"/>
      <c r="F37" s="64"/>
      <c r="G37" s="66"/>
      <c r="H37" s="66"/>
      <c r="I37" s="79"/>
      <c r="J37" s="28" t="s">
        <v>3</v>
      </c>
      <c r="K37" s="77"/>
      <c r="L37" s="82"/>
      <c r="M37" s="88"/>
      <c r="N37" s="90"/>
      <c r="O37" s="90"/>
      <c r="P37" s="92"/>
    </row>
    <row r="38" spans="2:16" s="35" customFormat="1" ht="17.25" customHeight="1">
      <c r="B38" s="69" t="s">
        <v>7</v>
      </c>
      <c r="C38" s="36">
        <f aca="true" t="shared" si="0" ref="C38:C57">C9</f>
        <v>19</v>
      </c>
      <c r="D38" s="40">
        <f>E38+G38+H38+I38+J38+K38+L38</f>
        <v>100.00000000000001</v>
      </c>
      <c r="E38" s="41">
        <f>E9/$D9*100</f>
        <v>98.2145915396472</v>
      </c>
      <c r="F38" s="42">
        <f>F9/$D9*100</f>
        <v>96.00102757321459</v>
      </c>
      <c r="G38" s="43">
        <f aca="true" t="shared" si="1" ref="G38:P38">G9/$D9*100</f>
        <v>0.08563110121596164</v>
      </c>
      <c r="H38" s="43">
        <f t="shared" si="1"/>
        <v>0.0727864360335674</v>
      </c>
      <c r="I38" s="43">
        <f t="shared" si="1"/>
        <v>0.008563110121596162</v>
      </c>
      <c r="J38" s="43">
        <f t="shared" si="1"/>
        <v>0.5651652680253468</v>
      </c>
      <c r="K38" s="43">
        <f t="shared" si="1"/>
        <v>1.0446994348347318</v>
      </c>
      <c r="L38" s="40">
        <f t="shared" si="1"/>
        <v>0.008563110121596162</v>
      </c>
      <c r="M38" s="44">
        <f t="shared" si="1"/>
        <v>0.02140777530399041</v>
      </c>
      <c r="N38" s="43">
        <f t="shared" si="1"/>
        <v>0</v>
      </c>
      <c r="O38" s="43">
        <f t="shared" si="1"/>
        <v>0</v>
      </c>
      <c r="P38" s="45">
        <f t="shared" si="1"/>
        <v>0</v>
      </c>
    </row>
    <row r="39" spans="2:16" s="35" customFormat="1" ht="17.25" customHeight="1">
      <c r="B39" s="69"/>
      <c r="C39" s="36">
        <f t="shared" si="0"/>
        <v>20</v>
      </c>
      <c r="D39" s="40">
        <f aca="true" t="shared" si="2" ref="D39:D57">E39+G39+H39+I39+J39+K39+L39</f>
        <v>99.99999999999999</v>
      </c>
      <c r="E39" s="41">
        <f aca="true" t="shared" si="3" ref="E39:E57">E10/$D10*100</f>
        <v>98.26543131531074</v>
      </c>
      <c r="F39" s="46">
        <f aca="true" t="shared" si="4" ref="F39:P39">F10/$D10*100</f>
        <v>96.16279561704107</v>
      </c>
      <c r="G39" s="47">
        <f t="shared" si="4"/>
        <v>0.0634598299276558</v>
      </c>
      <c r="H39" s="47">
        <f t="shared" si="4"/>
        <v>0.08884376189871811</v>
      </c>
      <c r="I39" s="47">
        <f t="shared" si="4"/>
        <v>0.004230655328510386</v>
      </c>
      <c r="J39" s="47">
        <f t="shared" si="4"/>
        <v>0.5795997800059229</v>
      </c>
      <c r="K39" s="47">
        <f t="shared" si="4"/>
        <v>0.9772813808858992</v>
      </c>
      <c r="L39" s="40">
        <f t="shared" si="4"/>
        <v>0.02115327664255193</v>
      </c>
      <c r="M39" s="44">
        <f t="shared" si="4"/>
        <v>0.004230655328510386</v>
      </c>
      <c r="N39" s="47">
        <f t="shared" si="4"/>
        <v>0</v>
      </c>
      <c r="O39" s="47">
        <f t="shared" si="4"/>
        <v>0</v>
      </c>
      <c r="P39" s="45">
        <f t="shared" si="4"/>
        <v>0</v>
      </c>
    </row>
    <row r="40" spans="2:16" s="35" customFormat="1" ht="17.25" customHeight="1">
      <c r="B40" s="69"/>
      <c r="C40" s="36">
        <f t="shared" si="0"/>
        <v>21</v>
      </c>
      <c r="D40" s="40">
        <f t="shared" si="2"/>
        <v>100</v>
      </c>
      <c r="E40" s="41">
        <f t="shared" si="3"/>
        <v>98.43008712153886</v>
      </c>
      <c r="F40" s="46">
        <f aca="true" t="shared" si="5" ref="F40:P40">F11/$D11*100</f>
        <v>96.40731475890624</v>
      </c>
      <c r="G40" s="47">
        <f t="shared" si="5"/>
        <v>0.11213663417579574</v>
      </c>
      <c r="H40" s="47">
        <f t="shared" si="5"/>
        <v>0.051755369619598035</v>
      </c>
      <c r="I40" s="47">
        <f t="shared" si="5"/>
        <v>0.008625894936599671</v>
      </c>
      <c r="J40" s="47">
        <f t="shared" si="5"/>
        <v>0.4269817993616838</v>
      </c>
      <c r="K40" s="47">
        <f t="shared" si="5"/>
        <v>0.9704131803674632</v>
      </c>
      <c r="L40" s="40">
        <f t="shared" si="5"/>
        <v>0</v>
      </c>
      <c r="M40" s="44">
        <f t="shared" si="5"/>
        <v>0.02156473734149918</v>
      </c>
      <c r="N40" s="47">
        <f t="shared" si="5"/>
        <v>0</v>
      </c>
      <c r="O40" s="47">
        <f t="shared" si="5"/>
        <v>0</v>
      </c>
      <c r="P40" s="45">
        <f t="shared" si="5"/>
        <v>0</v>
      </c>
    </row>
    <row r="41" spans="2:16" s="35" customFormat="1" ht="17.25" customHeight="1">
      <c r="B41" s="69"/>
      <c r="C41" s="36">
        <f t="shared" si="0"/>
        <v>22</v>
      </c>
      <c r="D41" s="40">
        <f t="shared" si="2"/>
        <v>99.99999999999999</v>
      </c>
      <c r="E41" s="41">
        <f t="shared" si="3"/>
        <v>98.51669739807416</v>
      </c>
      <c r="F41" s="46">
        <f aca="true" t="shared" si="6" ref="F41:P41">F12/$D12*100</f>
        <v>96.20979307518951</v>
      </c>
      <c r="G41" s="47">
        <f t="shared" si="6"/>
        <v>0.1229256299938537</v>
      </c>
      <c r="H41" s="47">
        <f t="shared" si="6"/>
        <v>0.09834050399508297</v>
      </c>
      <c r="I41" s="47">
        <f t="shared" si="6"/>
        <v>0.004097520999795124</v>
      </c>
      <c r="J41" s="47">
        <f t="shared" si="6"/>
        <v>0.3769719319811514</v>
      </c>
      <c r="K41" s="47">
        <f t="shared" si="6"/>
        <v>0.8727719729563614</v>
      </c>
      <c r="L41" s="40">
        <f t="shared" si="6"/>
        <v>0.008195041999590248</v>
      </c>
      <c r="M41" s="44">
        <f t="shared" si="6"/>
        <v>0.02048760499897562</v>
      </c>
      <c r="N41" s="47">
        <f t="shared" si="6"/>
        <v>0</v>
      </c>
      <c r="O41" s="47">
        <f t="shared" si="6"/>
        <v>0</v>
      </c>
      <c r="P41" s="45">
        <f t="shared" si="6"/>
        <v>0</v>
      </c>
    </row>
    <row r="42" spans="2:16" s="35" customFormat="1" ht="17.25" customHeight="1" thickBot="1">
      <c r="B42" s="70"/>
      <c r="C42" s="37">
        <f t="shared" si="0"/>
        <v>23</v>
      </c>
      <c r="D42" s="48">
        <f t="shared" si="2"/>
        <v>100</v>
      </c>
      <c r="E42" s="41">
        <f t="shared" si="3"/>
        <v>98.9548530797567</v>
      </c>
      <c r="F42" s="42">
        <f aca="true" t="shared" si="7" ref="F42:P42">F13/$D13*100</f>
        <v>96.81744196007881</v>
      </c>
      <c r="G42" s="47">
        <f t="shared" si="7"/>
        <v>0.08995116936520176</v>
      </c>
      <c r="H42" s="47">
        <f t="shared" si="7"/>
        <v>0.05140066820868672</v>
      </c>
      <c r="I42" s="47">
        <f t="shared" si="7"/>
        <v>0.00428338901739056</v>
      </c>
      <c r="J42" s="47">
        <f t="shared" si="7"/>
        <v>0.17561894971301295</v>
      </c>
      <c r="K42" s="47">
        <f t="shared" si="7"/>
        <v>0.7238927439390045</v>
      </c>
      <c r="L42" s="40">
        <f t="shared" si="7"/>
        <v>0</v>
      </c>
      <c r="M42" s="44">
        <f t="shared" si="7"/>
        <v>0</v>
      </c>
      <c r="N42" s="47">
        <f t="shared" si="7"/>
        <v>0</v>
      </c>
      <c r="O42" s="47">
        <f t="shared" si="7"/>
        <v>0</v>
      </c>
      <c r="P42" s="45">
        <f t="shared" si="7"/>
        <v>0</v>
      </c>
    </row>
    <row r="43" spans="2:16" s="35" customFormat="1" ht="17.25" customHeight="1">
      <c r="B43" s="71" t="s">
        <v>8</v>
      </c>
      <c r="C43" s="38">
        <f t="shared" si="0"/>
        <v>19</v>
      </c>
      <c r="D43" s="49">
        <f t="shared" si="2"/>
        <v>100.00000000000001</v>
      </c>
      <c r="E43" s="50">
        <f t="shared" si="3"/>
        <v>98.02625086351526</v>
      </c>
      <c r="F43" s="51">
        <f aca="true" t="shared" si="8" ref="F43:P43">F14/$D14*100</f>
        <v>95.5146550873384</v>
      </c>
      <c r="G43" s="43">
        <f t="shared" si="8"/>
        <v>0.09868745682423763</v>
      </c>
      <c r="H43" s="43">
        <f t="shared" si="8"/>
        <v>0.08388433830060199</v>
      </c>
      <c r="I43" s="43">
        <f t="shared" si="8"/>
        <v>0.0049343728412118825</v>
      </c>
      <c r="J43" s="43">
        <f t="shared" si="8"/>
        <v>0.6513372150399684</v>
      </c>
      <c r="K43" s="43">
        <f t="shared" si="8"/>
        <v>1.1250370077963092</v>
      </c>
      <c r="L43" s="49">
        <f t="shared" si="8"/>
        <v>0.009868745682423765</v>
      </c>
      <c r="M43" s="52">
        <f t="shared" si="8"/>
        <v>0.024671864206059407</v>
      </c>
      <c r="N43" s="43">
        <f t="shared" si="8"/>
        <v>0</v>
      </c>
      <c r="O43" s="43">
        <f t="shared" si="8"/>
        <v>0</v>
      </c>
      <c r="P43" s="53">
        <f t="shared" si="8"/>
        <v>0</v>
      </c>
    </row>
    <row r="44" spans="2:16" s="35" customFormat="1" ht="17.25" customHeight="1">
      <c r="B44" s="69"/>
      <c r="C44" s="36">
        <f t="shared" si="0"/>
        <v>20</v>
      </c>
      <c r="D44" s="40">
        <f t="shared" si="2"/>
        <v>100.00000000000001</v>
      </c>
      <c r="E44" s="41">
        <f t="shared" si="3"/>
        <v>98.0579199686919</v>
      </c>
      <c r="F44" s="46">
        <f aca="true" t="shared" si="9" ref="F44:P44">F15/$D15*100</f>
        <v>95.66089423735447</v>
      </c>
      <c r="G44" s="47">
        <f t="shared" si="9"/>
        <v>0.06848644946678407</v>
      </c>
      <c r="H44" s="47">
        <f t="shared" si="9"/>
        <v>0.08316211720966638</v>
      </c>
      <c r="I44" s="47">
        <f t="shared" si="9"/>
        <v>0.004891889247627433</v>
      </c>
      <c r="J44" s="47">
        <f t="shared" si="9"/>
        <v>0.6701888269249584</v>
      </c>
      <c r="K44" s="47">
        <f t="shared" si="9"/>
        <v>1.0908913022209177</v>
      </c>
      <c r="L44" s="40">
        <f t="shared" si="9"/>
        <v>0.02445944623813717</v>
      </c>
      <c r="M44" s="44">
        <f t="shared" si="9"/>
        <v>0.004891889247627433</v>
      </c>
      <c r="N44" s="47">
        <f t="shared" si="9"/>
        <v>0</v>
      </c>
      <c r="O44" s="47">
        <f t="shared" si="9"/>
        <v>0</v>
      </c>
      <c r="P44" s="45">
        <f t="shared" si="9"/>
        <v>0</v>
      </c>
    </row>
    <row r="45" spans="2:16" s="35" customFormat="1" ht="17.25" customHeight="1">
      <c r="B45" s="69"/>
      <c r="C45" s="36">
        <f t="shared" si="0"/>
        <v>21</v>
      </c>
      <c r="D45" s="40">
        <f t="shared" si="2"/>
        <v>100.00000000000001</v>
      </c>
      <c r="E45" s="41">
        <f t="shared" si="3"/>
        <v>98.23105590062113</v>
      </c>
      <c r="F45" s="46">
        <f aca="true" t="shared" si="10" ref="F45:P45">F16/$D16*100</f>
        <v>95.9552795031056</v>
      </c>
      <c r="G45" s="47">
        <f t="shared" si="10"/>
        <v>0.1142857142857143</v>
      </c>
      <c r="H45" s="47">
        <f t="shared" si="10"/>
        <v>0.05962732919254658</v>
      </c>
      <c r="I45" s="47">
        <f t="shared" si="10"/>
        <v>0.009937888198757764</v>
      </c>
      <c r="J45" s="47">
        <f t="shared" si="10"/>
        <v>0.4919254658385093</v>
      </c>
      <c r="K45" s="47">
        <f t="shared" si="10"/>
        <v>1.0931677018633539</v>
      </c>
      <c r="L45" s="40">
        <f t="shared" si="10"/>
        <v>0</v>
      </c>
      <c r="M45" s="44">
        <f t="shared" si="10"/>
        <v>0.02484472049689441</v>
      </c>
      <c r="N45" s="47">
        <f t="shared" si="10"/>
        <v>0</v>
      </c>
      <c r="O45" s="47">
        <f t="shared" si="10"/>
        <v>0</v>
      </c>
      <c r="P45" s="45">
        <f t="shared" si="10"/>
        <v>0</v>
      </c>
    </row>
    <row r="46" spans="2:16" s="35" customFormat="1" ht="17.25" customHeight="1">
      <c r="B46" s="69"/>
      <c r="C46" s="36">
        <f t="shared" si="0"/>
        <v>22</v>
      </c>
      <c r="D46" s="40">
        <f t="shared" si="2"/>
        <v>100.00000000000001</v>
      </c>
      <c r="E46" s="41">
        <f t="shared" si="3"/>
        <v>98.32845405609595</v>
      </c>
      <c r="F46" s="46">
        <f aca="true" t="shared" si="11" ref="F46:P46">F17/$D17*100</f>
        <v>95.74086315988289</v>
      </c>
      <c r="G46" s="47">
        <f t="shared" si="11"/>
        <v>0.13221267352913402</v>
      </c>
      <c r="H46" s="47">
        <f t="shared" si="11"/>
        <v>0.10860326754178866</v>
      </c>
      <c r="I46" s="47">
        <f t="shared" si="11"/>
        <v>0.004721881197469072</v>
      </c>
      <c r="J46" s="47">
        <f t="shared" si="11"/>
        <v>0.4296911889696855</v>
      </c>
      <c r="K46" s="47">
        <f t="shared" si="11"/>
        <v>0.9868731702710359</v>
      </c>
      <c r="L46" s="40">
        <f t="shared" si="11"/>
        <v>0.009443762394938144</v>
      </c>
      <c r="M46" s="44">
        <f t="shared" si="11"/>
        <v>0.023609405987345358</v>
      </c>
      <c r="N46" s="47">
        <f t="shared" si="11"/>
        <v>0</v>
      </c>
      <c r="O46" s="47">
        <f t="shared" si="11"/>
        <v>0</v>
      </c>
      <c r="P46" s="45">
        <f t="shared" si="11"/>
        <v>0</v>
      </c>
    </row>
    <row r="47" spans="2:16" s="35" customFormat="1" ht="17.25" customHeight="1" thickBot="1">
      <c r="B47" s="70"/>
      <c r="C47" s="37">
        <f t="shared" si="0"/>
        <v>23</v>
      </c>
      <c r="D47" s="48">
        <f t="shared" si="2"/>
        <v>100.00000000000001</v>
      </c>
      <c r="E47" s="41">
        <f t="shared" si="3"/>
        <v>98.83428006915288</v>
      </c>
      <c r="F47" s="42">
        <f aca="true" t="shared" si="12" ref="F47:P47">F18/$D18*100</f>
        <v>96.42874783897258</v>
      </c>
      <c r="G47" s="47">
        <f t="shared" si="12"/>
        <v>0.09878982464806124</v>
      </c>
      <c r="H47" s="47">
        <f t="shared" si="12"/>
        <v>0.054334403556433694</v>
      </c>
      <c r="I47" s="47">
        <f t="shared" si="12"/>
        <v>0.004939491232403063</v>
      </c>
      <c r="J47" s="47">
        <f t="shared" si="12"/>
        <v>0.20251914052852554</v>
      </c>
      <c r="K47" s="47">
        <f t="shared" si="12"/>
        <v>0.8051370708816992</v>
      </c>
      <c r="L47" s="40">
        <f t="shared" si="12"/>
        <v>0</v>
      </c>
      <c r="M47" s="44">
        <f t="shared" si="12"/>
        <v>0</v>
      </c>
      <c r="N47" s="47">
        <f t="shared" si="12"/>
        <v>0</v>
      </c>
      <c r="O47" s="47">
        <f t="shared" si="12"/>
        <v>0</v>
      </c>
      <c r="P47" s="45">
        <f t="shared" si="12"/>
        <v>0</v>
      </c>
    </row>
    <row r="48" spans="2:16" s="35" customFormat="1" ht="17.25" customHeight="1">
      <c r="B48" s="71" t="s">
        <v>10</v>
      </c>
      <c r="C48" s="38">
        <f t="shared" si="0"/>
        <v>19</v>
      </c>
      <c r="D48" s="49">
        <f>E48+G48+H48+I48+J48+K48+L48</f>
        <v>100</v>
      </c>
      <c r="E48" s="50">
        <f t="shared" si="3"/>
        <v>97.69961333400346</v>
      </c>
      <c r="F48" s="51">
        <f aca="true" t="shared" si="13" ref="F48:P48">F19/$D19*100</f>
        <v>96.35472753353564</v>
      </c>
      <c r="G48" s="43">
        <f t="shared" si="13"/>
        <v>0.2622539669723138</v>
      </c>
      <c r="H48" s="43">
        <f t="shared" si="13"/>
        <v>0.11452498086444116</v>
      </c>
      <c r="I48" s="43">
        <f t="shared" si="13"/>
        <v>0.07044522204251596</v>
      </c>
      <c r="J48" s="43">
        <f t="shared" si="13"/>
        <v>0.64076314833292</v>
      </c>
      <c r="K48" s="43">
        <f t="shared" si="13"/>
        <v>1.2004524972625235</v>
      </c>
      <c r="L48" s="49">
        <f t="shared" si="13"/>
        <v>0.011946850521830192</v>
      </c>
      <c r="M48" s="52">
        <f t="shared" si="13"/>
        <v>0.055779433126062344</v>
      </c>
      <c r="N48" s="43">
        <f t="shared" si="13"/>
        <v>0.001153489015900846</v>
      </c>
      <c r="O48" s="43">
        <f t="shared" si="13"/>
        <v>0.00016478414512869228</v>
      </c>
      <c r="P48" s="53">
        <f t="shared" si="13"/>
        <v>0.0008239207256434615</v>
      </c>
    </row>
    <row r="49" spans="2:16" s="35" customFormat="1" ht="17.25" customHeight="1">
      <c r="B49" s="69"/>
      <c r="C49" s="36">
        <f t="shared" si="0"/>
        <v>20</v>
      </c>
      <c r="D49" s="40">
        <f>E49+G49+H49+I49+J49+K49+L49</f>
        <v>100</v>
      </c>
      <c r="E49" s="41">
        <f t="shared" si="3"/>
        <v>97.83316893311064</v>
      </c>
      <c r="F49" s="46">
        <f aca="true" t="shared" si="14" ref="F49:P49">F20/$D20*100</f>
        <v>96.39517422115567</v>
      </c>
      <c r="G49" s="47">
        <f t="shared" si="14"/>
        <v>0.22696402678542396</v>
      </c>
      <c r="H49" s="47">
        <f t="shared" si="14"/>
        <v>0.10914618334390888</v>
      </c>
      <c r="I49" s="47">
        <f t="shared" si="14"/>
        <v>0.07220824658199013</v>
      </c>
      <c r="J49" s="47">
        <f t="shared" si="14"/>
        <v>0.6112686555341451</v>
      </c>
      <c r="K49" s="47">
        <f t="shared" si="14"/>
        <v>1.1367379049102442</v>
      </c>
      <c r="L49" s="40">
        <f t="shared" si="14"/>
        <v>0.010506049733638287</v>
      </c>
      <c r="M49" s="44">
        <f t="shared" si="14"/>
        <v>0.04736060514846466</v>
      </c>
      <c r="N49" s="47">
        <f t="shared" si="14"/>
        <v>0.00025014404127710207</v>
      </c>
      <c r="O49" s="47">
        <f t="shared" si="14"/>
        <v>0.0005836694296465715</v>
      </c>
      <c r="P49" s="45">
        <f t="shared" si="14"/>
        <v>0.00016676269418473472</v>
      </c>
    </row>
    <row r="50" spans="2:16" s="35" customFormat="1" ht="17.25" customHeight="1">
      <c r="B50" s="69"/>
      <c r="C50" s="36">
        <f t="shared" si="0"/>
        <v>21</v>
      </c>
      <c r="D50" s="40">
        <f>E50+G50+H50+I50+J50+K50+L50</f>
        <v>100.00000000000001</v>
      </c>
      <c r="E50" s="41">
        <f t="shared" si="3"/>
        <v>97.9212681139902</v>
      </c>
      <c r="F50" s="46">
        <f aca="true" t="shared" si="15" ref="F50:P50">F21/$D21*100</f>
        <v>96.33907167483704</v>
      </c>
      <c r="G50" s="47">
        <f t="shared" si="15"/>
        <v>0.233747912514141</v>
      </c>
      <c r="H50" s="47">
        <f t="shared" si="15"/>
        <v>0.1023541453428864</v>
      </c>
      <c r="I50" s="47">
        <f t="shared" si="15"/>
        <v>0.0632137854872596</v>
      </c>
      <c r="J50" s="47">
        <f t="shared" si="15"/>
        <v>0.4862663631956042</v>
      </c>
      <c r="K50" s="47">
        <f t="shared" si="15"/>
        <v>1.1849849162312127</v>
      </c>
      <c r="L50" s="40">
        <f t="shared" si="15"/>
        <v>0.008164763238700641</v>
      </c>
      <c r="M50" s="44">
        <f t="shared" si="15"/>
        <v>0.033332435489953134</v>
      </c>
      <c r="N50" s="47">
        <f t="shared" si="15"/>
        <v>0.00033669126757528416</v>
      </c>
      <c r="O50" s="47">
        <f t="shared" si="15"/>
        <v>0.0005892097182567473</v>
      </c>
      <c r="P50" s="45">
        <f t="shared" si="15"/>
        <v>0.00016834563378764208</v>
      </c>
    </row>
    <row r="51" spans="2:16" s="35" customFormat="1" ht="17.25" customHeight="1">
      <c r="B51" s="69"/>
      <c r="C51" s="36">
        <f t="shared" si="0"/>
        <v>22</v>
      </c>
      <c r="D51" s="40">
        <f>E51+G51+H51+I51+J51+K51+L51</f>
        <v>99.99999999999999</v>
      </c>
      <c r="E51" s="41">
        <f t="shared" si="3"/>
        <v>98.03557116513647</v>
      </c>
      <c r="F51" s="46">
        <f aca="true" t="shared" si="16" ref="F51:P51">F22/$D22*100</f>
        <v>96.29285123186092</v>
      </c>
      <c r="G51" s="47">
        <f t="shared" si="16"/>
        <v>0.23637003394866649</v>
      </c>
      <c r="H51" s="47">
        <f t="shared" si="16"/>
        <v>0.10955123902858595</v>
      </c>
      <c r="I51" s="47">
        <f t="shared" si="16"/>
        <v>0.0565268103240436</v>
      </c>
      <c r="J51" s="47">
        <f t="shared" si="16"/>
        <v>0.40554321124411113</v>
      </c>
      <c r="K51" s="47">
        <f t="shared" si="16"/>
        <v>1.1450344373709005</v>
      </c>
      <c r="L51" s="40">
        <f t="shared" si="16"/>
        <v>0.011403102947213408</v>
      </c>
      <c r="M51" s="44">
        <f t="shared" si="16"/>
        <v>0.031765786781523066</v>
      </c>
      <c r="N51" s="47">
        <f t="shared" si="16"/>
        <v>0.00040725367668619314</v>
      </c>
      <c r="O51" s="47">
        <f t="shared" si="16"/>
        <v>0.00040725367668619314</v>
      </c>
      <c r="P51" s="45">
        <f t="shared" si="16"/>
        <v>0.00024435220601171586</v>
      </c>
    </row>
    <row r="52" spans="2:16" s="35" customFormat="1" ht="17.25" customHeight="1" thickBot="1">
      <c r="B52" s="70"/>
      <c r="C52" s="37">
        <f t="shared" si="0"/>
        <v>23</v>
      </c>
      <c r="D52" s="48">
        <f>E52+G52+H52+I52+J52+K52+L52</f>
        <v>100</v>
      </c>
      <c r="E52" s="54">
        <f t="shared" si="3"/>
        <v>98.23565347945447</v>
      </c>
      <c r="F52" s="55">
        <f aca="true" t="shared" si="17" ref="F52:P52">F23/$D23*100</f>
        <v>96.43485597613439</v>
      </c>
      <c r="G52" s="56">
        <f t="shared" si="17"/>
        <v>0.2345098192490078</v>
      </c>
      <c r="H52" s="56">
        <f t="shared" si="17"/>
        <v>0.09380392769960312</v>
      </c>
      <c r="I52" s="56">
        <f t="shared" si="17"/>
        <v>0.05250980735358218</v>
      </c>
      <c r="J52" s="56">
        <f t="shared" si="17"/>
        <v>0.3488758397958065</v>
      </c>
      <c r="K52" s="56">
        <f t="shared" si="17"/>
        <v>1.0190981058234057</v>
      </c>
      <c r="L52" s="48">
        <f t="shared" si="17"/>
        <v>0.015549020624118995</v>
      </c>
      <c r="M52" s="57">
        <f t="shared" si="17"/>
        <v>0.028124184844717966</v>
      </c>
      <c r="N52" s="56">
        <f t="shared" si="17"/>
        <v>0.0005098039548891473</v>
      </c>
      <c r="O52" s="56">
        <f t="shared" si="17"/>
        <v>0.0001699346516297158</v>
      </c>
      <c r="P52" s="58">
        <f t="shared" si="17"/>
        <v>0.0003398693032594316</v>
      </c>
    </row>
    <row r="53" spans="2:16" s="35" customFormat="1" ht="17.25" customHeight="1">
      <c r="B53" s="71" t="s">
        <v>9</v>
      </c>
      <c r="C53" s="38">
        <f t="shared" si="0"/>
        <v>19</v>
      </c>
      <c r="D53" s="49">
        <f t="shared" si="2"/>
        <v>100</v>
      </c>
      <c r="E53" s="50">
        <f t="shared" si="3"/>
        <v>97.56228764311129</v>
      </c>
      <c r="F53" s="51">
        <f aca="true" t="shared" si="18" ref="F53:P53">F24/$D24*100</f>
        <v>96.13667434083087</v>
      </c>
      <c r="G53" s="43">
        <f t="shared" si="18"/>
        <v>0.27537929222534435</v>
      </c>
      <c r="H53" s="43">
        <f t="shared" si="18"/>
        <v>0.12130226261672672</v>
      </c>
      <c r="I53" s="43">
        <f t="shared" si="18"/>
        <v>0.07605883426922512</v>
      </c>
      <c r="J53" s="43">
        <f t="shared" si="18"/>
        <v>0.6917435196359151</v>
      </c>
      <c r="K53" s="43">
        <f t="shared" si="18"/>
        <v>1.2609379105195424</v>
      </c>
      <c r="L53" s="49">
        <f t="shared" si="18"/>
        <v>0.012290537621959094</v>
      </c>
      <c r="M53" s="52">
        <f t="shared" si="18"/>
        <v>0.060116760107408615</v>
      </c>
      <c r="N53" s="43">
        <f t="shared" si="18"/>
        <v>0.0012468661355610675</v>
      </c>
      <c r="O53" s="43">
        <f t="shared" si="18"/>
        <v>0.00017812373365158108</v>
      </c>
      <c r="P53" s="53">
        <f t="shared" si="18"/>
        <v>0.0008906186682579054</v>
      </c>
    </row>
    <row r="54" spans="2:16" s="35" customFormat="1" ht="17.25" customHeight="1">
      <c r="B54" s="69"/>
      <c r="C54" s="36">
        <f t="shared" si="0"/>
        <v>20</v>
      </c>
      <c r="D54" s="40">
        <f t="shared" si="2"/>
        <v>100.00000000000001</v>
      </c>
      <c r="E54" s="41">
        <f t="shared" si="3"/>
        <v>97.69752467647405</v>
      </c>
      <c r="F54" s="46">
        <f aca="true" t="shared" si="19" ref="F54:P54">F25/$D25*100</f>
        <v>96.17087950294854</v>
      </c>
      <c r="G54" s="47">
        <f t="shared" si="19"/>
        <v>0.2384113137005229</v>
      </c>
      <c r="H54" s="47">
        <f t="shared" si="19"/>
        <v>0.11559336421843533</v>
      </c>
      <c r="I54" s="47">
        <f t="shared" si="19"/>
        <v>0.0781158281632395</v>
      </c>
      <c r="J54" s="47">
        <f t="shared" si="19"/>
        <v>0.6612301662557685</v>
      </c>
      <c r="K54" s="47">
        <f t="shared" si="19"/>
        <v>1.199190846450471</v>
      </c>
      <c r="L54" s="40">
        <f t="shared" si="19"/>
        <v>0.009933804737521786</v>
      </c>
      <c r="M54" s="44">
        <f t="shared" si="19"/>
        <v>0.051023633424543725</v>
      </c>
      <c r="N54" s="47">
        <f t="shared" si="19"/>
        <v>0.0002709219473869578</v>
      </c>
      <c r="O54" s="47">
        <f t="shared" si="19"/>
        <v>0.0006321512105695683</v>
      </c>
      <c r="P54" s="45">
        <f t="shared" si="19"/>
        <v>0.00018061463159130522</v>
      </c>
    </row>
    <row r="55" spans="2:16" s="35" customFormat="1" ht="17.25" customHeight="1">
      <c r="B55" s="69"/>
      <c r="C55" s="36">
        <f t="shared" si="0"/>
        <v>21</v>
      </c>
      <c r="D55" s="40">
        <f t="shared" si="2"/>
        <v>100.00000000000001</v>
      </c>
      <c r="E55" s="41">
        <f t="shared" si="3"/>
        <v>97.78912652225948</v>
      </c>
      <c r="F55" s="46">
        <f aca="true" t="shared" si="20" ref="F55:P55">F26/$D26*100</f>
        <v>96.10867996236033</v>
      </c>
      <c r="G55" s="47">
        <f t="shared" si="20"/>
        <v>0.2457541179802483</v>
      </c>
      <c r="H55" s="47">
        <f t="shared" si="20"/>
        <v>0.10871650572360426</v>
      </c>
      <c r="I55" s="47">
        <f t="shared" si="20"/>
        <v>0.06824473090380873</v>
      </c>
      <c r="J55" s="47">
        <f t="shared" si="20"/>
        <v>0.5268639399227109</v>
      </c>
      <c r="K55" s="47">
        <f t="shared" si="20"/>
        <v>1.2531632848829242</v>
      </c>
      <c r="L55" s="40">
        <f t="shared" si="20"/>
        <v>0.008130898327227546</v>
      </c>
      <c r="M55" s="44">
        <f t="shared" si="20"/>
        <v>0.03581249600306964</v>
      </c>
      <c r="N55" s="47">
        <f t="shared" si="20"/>
        <v>0.0003654336326843841</v>
      </c>
      <c r="O55" s="47">
        <f t="shared" si="20"/>
        <v>0.0006395088571976722</v>
      </c>
      <c r="P55" s="45">
        <f t="shared" si="20"/>
        <v>0.00018271681634219206</v>
      </c>
    </row>
    <row r="56" spans="2:16" s="35" customFormat="1" ht="17.25" customHeight="1">
      <c r="B56" s="69"/>
      <c r="C56" s="36">
        <f t="shared" si="0"/>
        <v>22</v>
      </c>
      <c r="D56" s="40">
        <f t="shared" si="2"/>
        <v>100.00000000000001</v>
      </c>
      <c r="E56" s="41">
        <f t="shared" si="3"/>
        <v>97.90732820023678</v>
      </c>
      <c r="F56" s="46">
        <f aca="true" t="shared" si="21" ref="F56:P56">F27/$D27*100</f>
        <v>96.04948583502481</v>
      </c>
      <c r="G56" s="47">
        <f t="shared" si="21"/>
        <v>0.24889796510650497</v>
      </c>
      <c r="H56" s="47">
        <f t="shared" si="21"/>
        <v>0.11670686668164951</v>
      </c>
      <c r="I56" s="47">
        <f t="shared" si="21"/>
        <v>0.06140603902734249</v>
      </c>
      <c r="J56" s="47">
        <f t="shared" si="21"/>
        <v>0.43975218150704937</v>
      </c>
      <c r="K56" s="47">
        <f t="shared" si="21"/>
        <v>1.214406175288582</v>
      </c>
      <c r="L56" s="40">
        <f t="shared" si="21"/>
        <v>0.011502572152095858</v>
      </c>
      <c r="M56" s="44">
        <f t="shared" si="21"/>
        <v>0.033976828510806224</v>
      </c>
      <c r="N56" s="47">
        <f t="shared" si="21"/>
        <v>0.0004424066212344561</v>
      </c>
      <c r="O56" s="47">
        <f t="shared" si="21"/>
        <v>0.0004424066212344561</v>
      </c>
      <c r="P56" s="45">
        <f t="shared" si="21"/>
        <v>0.00026544397274067363</v>
      </c>
    </row>
    <row r="57" spans="2:16" s="35" customFormat="1" ht="17.25" customHeight="1" thickBot="1">
      <c r="B57" s="70"/>
      <c r="C57" s="37">
        <f t="shared" si="0"/>
        <v>23</v>
      </c>
      <c r="D57" s="48">
        <f t="shared" si="2"/>
        <v>99.99999999999999</v>
      </c>
      <c r="E57" s="54">
        <f t="shared" si="3"/>
        <v>98.12756652041986</v>
      </c>
      <c r="F57" s="55">
        <f aca="true" t="shared" si="22" ref="F57:P57">F28/$D28*100</f>
        <v>96.2044842651445</v>
      </c>
      <c r="G57" s="56">
        <f t="shared" si="22"/>
        <v>0.2473286929935552</v>
      </c>
      <c r="H57" s="56">
        <f t="shared" si="22"/>
        <v>0.09981875501982049</v>
      </c>
      <c r="I57" s="56">
        <f t="shared" si="22"/>
        <v>0.056841235497397787</v>
      </c>
      <c r="J57" s="56">
        <f t="shared" si="22"/>
        <v>0.37875672043631886</v>
      </c>
      <c r="K57" s="56">
        <f t="shared" si="22"/>
        <v>1.0736061651020694</v>
      </c>
      <c r="L57" s="48">
        <f t="shared" si="22"/>
        <v>0.01608191053097108</v>
      </c>
      <c r="M57" s="57">
        <f t="shared" si="22"/>
        <v>0.03013047605227915</v>
      </c>
      <c r="N57" s="56">
        <f t="shared" si="22"/>
        <v>0.0005545486389990028</v>
      </c>
      <c r="O57" s="56">
        <f t="shared" si="22"/>
        <v>0.0001848495463330009</v>
      </c>
      <c r="P57" s="58">
        <f t="shared" si="22"/>
        <v>0.0003696990926660018</v>
      </c>
    </row>
    <row r="60" spans="2:16" ht="13.5">
      <c r="B60" s="39"/>
      <c r="C60" s="39"/>
      <c r="D60" s="23" t="s">
        <v>32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</sheetData>
  <sheetProtection/>
  <mergeCells count="40">
    <mergeCell ref="N4:P4"/>
    <mergeCell ref="N33:P33"/>
    <mergeCell ref="K6:K8"/>
    <mergeCell ref="G6:G8"/>
    <mergeCell ref="H6:H8"/>
    <mergeCell ref="I6:I8"/>
    <mergeCell ref="M5:P5"/>
    <mergeCell ref="M6:M8"/>
    <mergeCell ref="N6:N8"/>
    <mergeCell ref="J6:J7"/>
    <mergeCell ref="J35:J36"/>
    <mergeCell ref="L35:L37"/>
    <mergeCell ref="L6:L8"/>
    <mergeCell ref="M34:P34"/>
    <mergeCell ref="M35:M37"/>
    <mergeCell ref="N35:N37"/>
    <mergeCell ref="O35:O37"/>
    <mergeCell ref="P35:P37"/>
    <mergeCell ref="O6:O8"/>
    <mergeCell ref="P6:P8"/>
    <mergeCell ref="B14:B18"/>
    <mergeCell ref="B24:B28"/>
    <mergeCell ref="B19:B23"/>
    <mergeCell ref="K35:K37"/>
    <mergeCell ref="B53:B57"/>
    <mergeCell ref="D34:D36"/>
    <mergeCell ref="E34:F35"/>
    <mergeCell ref="B48:B52"/>
    <mergeCell ref="F36:F37"/>
    <mergeCell ref="I35:I37"/>
    <mergeCell ref="E5:F6"/>
    <mergeCell ref="F7:F8"/>
    <mergeCell ref="H35:H37"/>
    <mergeCell ref="D5:D7"/>
    <mergeCell ref="B38:B42"/>
    <mergeCell ref="B43:B47"/>
    <mergeCell ref="G35:G37"/>
    <mergeCell ref="B5:C7"/>
    <mergeCell ref="B34:C36"/>
    <mergeCell ref="B9:B13"/>
  </mergeCells>
  <printOptions horizontalCentered="1" verticalCentered="1"/>
  <pageMargins left="0" right="0" top="0.7874015748031497" bottom="0.7874015748031497" header="0" footer="0"/>
  <pageSetup horizontalDpi="300" verticalDpi="300" orientation="landscape" paperSize="9" scale="94" r:id="rId1"/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2011-03-07T06:40:10Z</cp:lastPrinted>
  <dcterms:created xsi:type="dcterms:W3CDTF">2000-11-10T04:44:28Z</dcterms:created>
  <dcterms:modified xsi:type="dcterms:W3CDTF">2012-02-09T05:43:12Z</dcterms:modified>
  <cp:category/>
  <cp:version/>
  <cp:contentType/>
  <cp:contentStatus/>
</cp:coreProperties>
</file>