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390" windowWidth="15480" windowHeight="11640" activeTab="0"/>
  </bookViews>
  <sheets>
    <sheet name="公立幼稚園　園数　学級数" sheetId="1" r:id="rId1"/>
  </sheets>
  <definedNames>
    <definedName name="_xlnm.Print_Titles" localSheetId="0">'公立幼稚園　園数　学級数'!$A:$C,'公立幼稚園　園数　学級数'!$1:$2</definedName>
  </definedNames>
  <calcPr fullCalcOnLoad="1"/>
</workbook>
</file>

<file path=xl/sharedStrings.xml><?xml version="1.0" encoding="utf-8"?>
<sst xmlns="http://schemas.openxmlformats.org/spreadsheetml/2006/main" count="271" uniqueCount="140">
  <si>
    <t>山城局</t>
  </si>
  <si>
    <t>宇治市</t>
  </si>
  <si>
    <t>東宇治幼稚園</t>
  </si>
  <si>
    <t>神明幼稚園</t>
  </si>
  <si>
    <t>大久保幼稚園</t>
  </si>
  <si>
    <t>木幡幼稚園</t>
  </si>
  <si>
    <t>城陽市</t>
  </si>
  <si>
    <t>富野幼稚園</t>
  </si>
  <si>
    <t>深谷幼稚園</t>
  </si>
  <si>
    <t>八幡市</t>
  </si>
  <si>
    <t>八幡幼稚園</t>
  </si>
  <si>
    <t>八幡第二幼稚園</t>
  </si>
  <si>
    <t>八幡第三幼稚園</t>
  </si>
  <si>
    <t>八幡第四幼稚園</t>
  </si>
  <si>
    <t>有都幼稚園</t>
  </si>
  <si>
    <t>橋本幼稚園</t>
  </si>
  <si>
    <t>京田辺市</t>
  </si>
  <si>
    <t>田辺幼稚園</t>
  </si>
  <si>
    <t>田辺東幼稚園</t>
  </si>
  <si>
    <t>草内幼稚園</t>
  </si>
  <si>
    <t>大住幼稚園</t>
  </si>
  <si>
    <t>松井ヶ丘幼稚園</t>
  </si>
  <si>
    <t>三山木幼稚園</t>
  </si>
  <si>
    <t>薪幼稚園</t>
  </si>
  <si>
    <t>普賢寺幼稚園</t>
  </si>
  <si>
    <t>木津川市</t>
  </si>
  <si>
    <t>相楽幼稚園</t>
  </si>
  <si>
    <t>木津幼稚園</t>
  </si>
  <si>
    <t>高の原幼稚園</t>
  </si>
  <si>
    <t>久御山町</t>
  </si>
  <si>
    <t>佐山小学校附属幼稚園</t>
  </si>
  <si>
    <t>東角小学校附属幼稚園</t>
  </si>
  <si>
    <t>御牧小学校附属幼稚園</t>
  </si>
  <si>
    <t>南丹局</t>
  </si>
  <si>
    <t>亀岡市</t>
  </si>
  <si>
    <t>亀岡幼稚園</t>
  </si>
  <si>
    <t>第２亀岡幼稚園</t>
  </si>
  <si>
    <t>南丹市</t>
  </si>
  <si>
    <t>園部幼稚園</t>
  </si>
  <si>
    <t>八木中央幼稚園</t>
  </si>
  <si>
    <t>京丹波町</t>
  </si>
  <si>
    <t>須知幼稚園</t>
  </si>
  <si>
    <t>中丹局</t>
  </si>
  <si>
    <t>綾部市</t>
  </si>
  <si>
    <t>綾部幼稚園</t>
  </si>
  <si>
    <t>西八田幼稚園</t>
  </si>
  <si>
    <t>東八田幼稚園</t>
  </si>
  <si>
    <t>豊里幼稚園</t>
  </si>
  <si>
    <t>福知山市</t>
  </si>
  <si>
    <t>福知山幼稚園</t>
  </si>
  <si>
    <t>昭和幼稚園</t>
  </si>
  <si>
    <t>大正幼稚園</t>
  </si>
  <si>
    <t>雀部幼稚園</t>
  </si>
  <si>
    <t>遷喬幼稚園</t>
  </si>
  <si>
    <t>成仁幼稚園</t>
  </si>
  <si>
    <t>舞鶴市</t>
  </si>
  <si>
    <t>舞鶴幼稚園</t>
  </si>
  <si>
    <t>丹後局</t>
  </si>
  <si>
    <t>宮津市</t>
  </si>
  <si>
    <t>宮津幼稚園</t>
  </si>
  <si>
    <t>栗田幼稚園</t>
  </si>
  <si>
    <t>由良幼稚園</t>
  </si>
  <si>
    <t>京丹後市</t>
  </si>
  <si>
    <t>峰山幼稚園</t>
  </si>
  <si>
    <t>網野幼稚園</t>
  </si>
  <si>
    <t>与謝野町</t>
  </si>
  <si>
    <t>岩滝幼稚園</t>
  </si>
  <si>
    <t>三河内幼稚園</t>
  </si>
  <si>
    <t>京都市</t>
  </si>
  <si>
    <t>上賀茂幼稚園</t>
  </si>
  <si>
    <t>京極幼稚園</t>
  </si>
  <si>
    <t>みつば幼稚園</t>
  </si>
  <si>
    <t>待賢幼稚園</t>
  </si>
  <si>
    <t>乾隆幼稚園</t>
  </si>
  <si>
    <t>翔鸞幼稚園</t>
  </si>
  <si>
    <t>明徳幼稚園</t>
  </si>
  <si>
    <t>中京もえぎ幼稚園</t>
  </si>
  <si>
    <t>開智幼稚園</t>
  </si>
  <si>
    <t>楊梅幼稚園</t>
  </si>
  <si>
    <t>西院幼稚園</t>
  </si>
  <si>
    <t>伏見板橋幼稚園</t>
  </si>
  <si>
    <t>伏見南浜幼稚園</t>
  </si>
  <si>
    <t>伏見住吉幼稚園</t>
  </si>
  <si>
    <t>深草幼稚園</t>
  </si>
  <si>
    <t>竹田幼稚園</t>
  </si>
  <si>
    <t>北区</t>
  </si>
  <si>
    <t>上京区</t>
  </si>
  <si>
    <t>左京区</t>
  </si>
  <si>
    <t>中京区</t>
  </si>
  <si>
    <t>東山区</t>
  </si>
  <si>
    <t>下京区</t>
  </si>
  <si>
    <t>右京区</t>
  </si>
  <si>
    <t>伏見区</t>
  </si>
  <si>
    <t>山城局計</t>
  </si>
  <si>
    <t>宇治市計</t>
  </si>
  <si>
    <t>城陽市計</t>
  </si>
  <si>
    <t>八幡市計</t>
  </si>
  <si>
    <t>京田辺市計</t>
  </si>
  <si>
    <t>木津川市計</t>
  </si>
  <si>
    <t>久御山町計</t>
  </si>
  <si>
    <t>亀岡市計</t>
  </si>
  <si>
    <t>南丹市計</t>
  </si>
  <si>
    <t>京丹波町計</t>
  </si>
  <si>
    <t>南丹局計</t>
  </si>
  <si>
    <t>綾部市計</t>
  </si>
  <si>
    <t>福知山市計</t>
  </si>
  <si>
    <t>舞鶴市計</t>
  </si>
  <si>
    <t>中丹局計</t>
  </si>
  <si>
    <t>京都市を除く計</t>
  </si>
  <si>
    <t>宮津市計</t>
  </si>
  <si>
    <t>京丹後市計</t>
  </si>
  <si>
    <t>与謝野町計</t>
  </si>
  <si>
    <t>丹後局計</t>
  </si>
  <si>
    <t>北区計</t>
  </si>
  <si>
    <t>上京区計</t>
  </si>
  <si>
    <t>左京区計</t>
  </si>
  <si>
    <t>中京区計</t>
  </si>
  <si>
    <t>東山区計</t>
  </si>
  <si>
    <t>下京区計</t>
  </si>
  <si>
    <t>右京区計</t>
  </si>
  <si>
    <t>伏見区計</t>
  </si>
  <si>
    <t>京都市計</t>
  </si>
  <si>
    <t>京都府計</t>
  </si>
  <si>
    <t>3歳児</t>
  </si>
  <si>
    <t>4歳児</t>
  </si>
  <si>
    <t>教育局</t>
  </si>
  <si>
    <t>園数</t>
  </si>
  <si>
    <t>学級数</t>
  </si>
  <si>
    <t>本園</t>
  </si>
  <si>
    <t>分園</t>
  </si>
  <si>
    <t>計</t>
  </si>
  <si>
    <t>5歳児</t>
  </si>
  <si>
    <t>4・5歳児</t>
  </si>
  <si>
    <t>3・4・5歳児</t>
  </si>
  <si>
    <t>幼稚園名</t>
  </si>
  <si>
    <t>所在地
区分名</t>
  </si>
  <si>
    <t>※　※印は休園中の幼稚園であることを示す。</t>
  </si>
  <si>
    <t>庵我幼稚園 ※</t>
  </si>
  <si>
    <t>貞教幼稚園 ※</t>
  </si>
  <si>
    <t>丹後幼稚園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</si>
</sst>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#;#;\-;\-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$-FFFF]g/&quot;標&quot;&quot;準&quot;"/>
  </numFmts>
  <fonts count="25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6"/>
      <name val="ＭＳ Ｐゴシック"/>
      <family val="3"/>
    </font>
    <font>
      <i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0"/>
      <color indexed="10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3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shrinkToFit="1"/>
    </xf>
    <xf numFmtId="0" fontId="22" fillId="0" borderId="0" xfId="61" applyFont="1" applyFill="1" applyAlignment="1">
      <alignment/>
      <protection/>
    </xf>
    <xf numFmtId="0" fontId="22" fillId="0" borderId="0" xfId="0" applyFont="1" applyFill="1" applyAlignment="1">
      <alignment vertical="center"/>
    </xf>
    <xf numFmtId="0" fontId="4" fillId="0" borderId="0" xfId="63" applyFont="1" applyFill="1" applyAlignment="1">
      <alignment/>
      <protection/>
    </xf>
    <xf numFmtId="41" fontId="4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shrinkToFit="1"/>
    </xf>
    <xf numFmtId="0" fontId="0" fillId="0" borderId="0" xfId="0" applyFill="1" applyAlignment="1">
      <alignment/>
    </xf>
    <xf numFmtId="177" fontId="3" fillId="0" borderId="0" xfId="0" applyNumberFormat="1" applyFont="1" applyFill="1" applyAlignment="1">
      <alignment horizontal="center"/>
    </xf>
    <xf numFmtId="0" fontId="23" fillId="0" borderId="0" xfId="60" applyFill="1">
      <alignment vertical="center"/>
      <protection/>
    </xf>
    <xf numFmtId="177" fontId="3" fillId="0" borderId="0" xfId="62" applyNumberFormat="1" applyFont="1" applyFill="1" applyAlignment="1">
      <alignment horizontal="center"/>
      <protection/>
    </xf>
    <xf numFmtId="177" fontId="24" fillId="0" borderId="0" xfId="62" applyNumberFormat="1" applyFont="1" applyFill="1" applyAlignment="1">
      <alignment horizont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公立幼稚園　園数　学級数" xfId="60"/>
    <cellStyle name="標準_Sheet1" xfId="61"/>
    <cellStyle name="標準_Sheet1_21公立幼稚園　園数　学級数" xfId="62"/>
    <cellStyle name="標準_Sheet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9.00390625" defaultRowHeight="13.5"/>
  <cols>
    <col min="1" max="1" width="8.75390625" style="8" customWidth="1"/>
    <col min="2" max="2" width="9.625" style="8" bestFit="1" customWidth="1"/>
    <col min="3" max="3" width="18.625" style="8" bestFit="1" customWidth="1"/>
    <col min="4" max="11" width="5.625" style="8" customWidth="1"/>
    <col min="12" max="16384" width="9.00390625" style="8" customWidth="1"/>
  </cols>
  <sheetData>
    <row r="1" spans="1:11" ht="15" customHeight="1">
      <c r="A1" s="20" t="s">
        <v>125</v>
      </c>
      <c r="B1" s="20" t="s">
        <v>135</v>
      </c>
      <c r="C1" s="20" t="s">
        <v>134</v>
      </c>
      <c r="D1" s="16" t="s">
        <v>126</v>
      </c>
      <c r="E1" s="16"/>
      <c r="F1" s="16" t="s">
        <v>127</v>
      </c>
      <c r="G1" s="16"/>
      <c r="H1" s="16"/>
      <c r="I1" s="16"/>
      <c r="J1" s="16"/>
      <c r="K1" s="16"/>
    </row>
    <row r="2" spans="1:11" ht="24.75" customHeight="1">
      <c r="A2" s="16"/>
      <c r="B2" s="16"/>
      <c r="C2" s="16"/>
      <c r="D2" s="9" t="s">
        <v>128</v>
      </c>
      <c r="E2" s="9" t="s">
        <v>129</v>
      </c>
      <c r="F2" s="9" t="s">
        <v>130</v>
      </c>
      <c r="G2" s="9" t="s">
        <v>123</v>
      </c>
      <c r="H2" s="9" t="s">
        <v>124</v>
      </c>
      <c r="I2" s="9" t="s">
        <v>131</v>
      </c>
      <c r="J2" s="9" t="s">
        <v>132</v>
      </c>
      <c r="K2" s="9" t="s">
        <v>133</v>
      </c>
    </row>
    <row r="3" spans="1:12" ht="13.5">
      <c r="A3" s="10" t="s">
        <v>0</v>
      </c>
      <c r="B3" s="10" t="s">
        <v>1</v>
      </c>
      <c r="C3" s="3" t="s">
        <v>2</v>
      </c>
      <c r="D3" s="7">
        <v>1</v>
      </c>
      <c r="E3" s="7">
        <v>0</v>
      </c>
      <c r="F3" s="7">
        <f>SUM(G3:K3)</f>
        <v>4</v>
      </c>
      <c r="G3" s="7">
        <v>0</v>
      </c>
      <c r="H3" s="7">
        <v>2</v>
      </c>
      <c r="I3" s="7">
        <v>2</v>
      </c>
      <c r="J3" s="7">
        <v>0</v>
      </c>
      <c r="K3" s="7">
        <v>0</v>
      </c>
      <c r="L3" s="11"/>
    </row>
    <row r="4" spans="1:12" ht="13.5">
      <c r="A4" s="10" t="s">
        <v>0</v>
      </c>
      <c r="B4" s="10" t="s">
        <v>1</v>
      </c>
      <c r="C4" s="3" t="s">
        <v>3</v>
      </c>
      <c r="D4" s="7">
        <v>1</v>
      </c>
      <c r="E4" s="7">
        <v>0</v>
      </c>
      <c r="F4" s="7">
        <f aca="true" t="shared" si="0" ref="F4:F67">SUM(G4:K4)</f>
        <v>4</v>
      </c>
      <c r="G4" s="7">
        <v>0</v>
      </c>
      <c r="H4" s="7">
        <v>2</v>
      </c>
      <c r="I4" s="7">
        <v>2</v>
      </c>
      <c r="J4" s="7">
        <v>0</v>
      </c>
      <c r="K4" s="7">
        <v>0</v>
      </c>
      <c r="L4" s="11"/>
    </row>
    <row r="5" spans="1:12" ht="13.5">
      <c r="A5" s="10" t="s">
        <v>0</v>
      </c>
      <c r="B5" s="10" t="s">
        <v>1</v>
      </c>
      <c r="C5" s="3" t="s">
        <v>4</v>
      </c>
      <c r="D5" s="7">
        <v>1</v>
      </c>
      <c r="E5" s="7">
        <v>0</v>
      </c>
      <c r="F5" s="7">
        <f t="shared" si="0"/>
        <v>3</v>
      </c>
      <c r="G5" s="7">
        <v>0</v>
      </c>
      <c r="H5" s="7">
        <v>2</v>
      </c>
      <c r="I5" s="7">
        <v>1</v>
      </c>
      <c r="J5" s="7">
        <v>0</v>
      </c>
      <c r="K5" s="7">
        <v>0</v>
      </c>
      <c r="L5" s="11"/>
    </row>
    <row r="6" spans="1:12" ht="13.5">
      <c r="A6" s="10" t="s">
        <v>0</v>
      </c>
      <c r="B6" s="10" t="s">
        <v>1</v>
      </c>
      <c r="C6" s="3" t="s">
        <v>5</v>
      </c>
      <c r="D6" s="7">
        <v>1</v>
      </c>
      <c r="E6" s="7">
        <v>0</v>
      </c>
      <c r="F6" s="7">
        <f t="shared" si="0"/>
        <v>2</v>
      </c>
      <c r="G6" s="7">
        <v>0</v>
      </c>
      <c r="H6" s="7">
        <v>1</v>
      </c>
      <c r="I6" s="7">
        <v>1</v>
      </c>
      <c r="J6" s="7">
        <v>0</v>
      </c>
      <c r="K6" s="7">
        <v>0</v>
      </c>
      <c r="L6" s="11"/>
    </row>
    <row r="7" spans="1:11" ht="13.5">
      <c r="A7" s="10" t="s">
        <v>0</v>
      </c>
      <c r="B7" s="17" t="s">
        <v>94</v>
      </c>
      <c r="C7" s="18"/>
      <c r="D7" s="7">
        <f>SUM(D3:D6)</f>
        <v>4</v>
      </c>
      <c r="E7" s="7">
        <f aca="true" t="shared" si="1" ref="E7:K7">SUM(E3:E6)</f>
        <v>0</v>
      </c>
      <c r="F7" s="7">
        <f t="shared" si="1"/>
        <v>13</v>
      </c>
      <c r="G7" s="7">
        <f t="shared" si="1"/>
        <v>0</v>
      </c>
      <c r="H7" s="7">
        <f t="shared" si="1"/>
        <v>7</v>
      </c>
      <c r="I7" s="7">
        <f t="shared" si="1"/>
        <v>6</v>
      </c>
      <c r="J7" s="7">
        <f t="shared" si="1"/>
        <v>0</v>
      </c>
      <c r="K7" s="7">
        <f t="shared" si="1"/>
        <v>0</v>
      </c>
    </row>
    <row r="8" spans="1:12" ht="13.5">
      <c r="A8" s="10" t="s">
        <v>0</v>
      </c>
      <c r="B8" s="10" t="s">
        <v>6</v>
      </c>
      <c r="C8" s="3" t="s">
        <v>7</v>
      </c>
      <c r="D8" s="7">
        <v>1</v>
      </c>
      <c r="E8" s="7">
        <v>0</v>
      </c>
      <c r="F8" s="7">
        <f t="shared" si="0"/>
        <v>2</v>
      </c>
      <c r="G8" s="7">
        <v>0</v>
      </c>
      <c r="H8" s="7">
        <v>1</v>
      </c>
      <c r="I8" s="7">
        <v>1</v>
      </c>
      <c r="J8" s="7">
        <v>0</v>
      </c>
      <c r="K8" s="7">
        <v>0</v>
      </c>
      <c r="L8" s="11"/>
    </row>
    <row r="9" spans="1:12" ht="13.5">
      <c r="A9" s="10" t="s">
        <v>0</v>
      </c>
      <c r="B9" s="10" t="s">
        <v>6</v>
      </c>
      <c r="C9" s="3" t="s">
        <v>8</v>
      </c>
      <c r="D9" s="7">
        <v>1</v>
      </c>
      <c r="E9" s="7">
        <v>0</v>
      </c>
      <c r="F9" s="7">
        <f t="shared" si="0"/>
        <v>2</v>
      </c>
      <c r="G9" s="7">
        <v>0</v>
      </c>
      <c r="H9" s="7">
        <v>1</v>
      </c>
      <c r="I9" s="7">
        <v>1</v>
      </c>
      <c r="J9" s="7">
        <v>0</v>
      </c>
      <c r="K9" s="7">
        <v>0</v>
      </c>
      <c r="L9" s="11"/>
    </row>
    <row r="10" spans="1:11" ht="13.5">
      <c r="A10" s="10" t="s">
        <v>0</v>
      </c>
      <c r="B10" s="17" t="s">
        <v>95</v>
      </c>
      <c r="C10" s="18"/>
      <c r="D10" s="7">
        <f>SUM(D8:D9)</f>
        <v>2</v>
      </c>
      <c r="E10" s="7">
        <f aca="true" t="shared" si="2" ref="E10:K10">SUM(E8:E9)</f>
        <v>0</v>
      </c>
      <c r="F10" s="7">
        <f t="shared" si="2"/>
        <v>4</v>
      </c>
      <c r="G10" s="7">
        <f t="shared" si="2"/>
        <v>0</v>
      </c>
      <c r="H10" s="7">
        <f t="shared" si="2"/>
        <v>2</v>
      </c>
      <c r="I10" s="7">
        <f t="shared" si="2"/>
        <v>2</v>
      </c>
      <c r="J10" s="7">
        <f t="shared" si="2"/>
        <v>0</v>
      </c>
      <c r="K10" s="7">
        <f t="shared" si="2"/>
        <v>0</v>
      </c>
    </row>
    <row r="11" spans="1:12" ht="13.5">
      <c r="A11" s="10" t="s">
        <v>0</v>
      </c>
      <c r="B11" s="10" t="s">
        <v>9</v>
      </c>
      <c r="C11" s="3" t="s">
        <v>10</v>
      </c>
      <c r="D11" s="7">
        <v>1</v>
      </c>
      <c r="E11" s="7">
        <v>0</v>
      </c>
      <c r="F11" s="7">
        <f t="shared" si="0"/>
        <v>3</v>
      </c>
      <c r="G11" s="7">
        <v>1</v>
      </c>
      <c r="H11" s="7">
        <v>1</v>
      </c>
      <c r="I11" s="7">
        <v>1</v>
      </c>
      <c r="J11" s="7">
        <v>0</v>
      </c>
      <c r="K11" s="7">
        <v>0</v>
      </c>
      <c r="L11" s="11"/>
    </row>
    <row r="12" spans="1:12" ht="13.5">
      <c r="A12" s="10" t="s">
        <v>0</v>
      </c>
      <c r="B12" s="10" t="s">
        <v>9</v>
      </c>
      <c r="C12" s="3" t="s">
        <v>11</v>
      </c>
      <c r="D12" s="7">
        <v>1</v>
      </c>
      <c r="E12" s="7">
        <v>0</v>
      </c>
      <c r="F12" s="7">
        <f t="shared" si="0"/>
        <v>4</v>
      </c>
      <c r="G12" s="7">
        <v>2</v>
      </c>
      <c r="H12" s="7">
        <v>1</v>
      </c>
      <c r="I12" s="7">
        <v>1</v>
      </c>
      <c r="J12" s="7">
        <v>0</v>
      </c>
      <c r="K12" s="7">
        <v>0</v>
      </c>
      <c r="L12" s="11"/>
    </row>
    <row r="13" spans="1:12" ht="13.5">
      <c r="A13" s="10" t="s">
        <v>0</v>
      </c>
      <c r="B13" s="10" t="s">
        <v>9</v>
      </c>
      <c r="C13" s="3" t="s">
        <v>12</v>
      </c>
      <c r="D13" s="7">
        <v>1</v>
      </c>
      <c r="E13" s="7">
        <v>0</v>
      </c>
      <c r="F13" s="7">
        <f t="shared" si="0"/>
        <v>4</v>
      </c>
      <c r="G13" s="7">
        <v>2</v>
      </c>
      <c r="H13" s="7">
        <v>1</v>
      </c>
      <c r="I13" s="7">
        <v>1</v>
      </c>
      <c r="J13" s="7">
        <v>0</v>
      </c>
      <c r="K13" s="7">
        <v>0</v>
      </c>
      <c r="L13" s="11"/>
    </row>
    <row r="14" spans="1:12" ht="13.5">
      <c r="A14" s="10" t="s">
        <v>0</v>
      </c>
      <c r="B14" s="10" t="s">
        <v>9</v>
      </c>
      <c r="C14" s="3" t="s">
        <v>13</v>
      </c>
      <c r="D14" s="7">
        <v>1</v>
      </c>
      <c r="E14" s="7">
        <v>0</v>
      </c>
      <c r="F14" s="7">
        <f t="shared" si="0"/>
        <v>6</v>
      </c>
      <c r="G14" s="7">
        <v>3</v>
      </c>
      <c r="H14" s="7">
        <v>2</v>
      </c>
      <c r="I14" s="7">
        <v>1</v>
      </c>
      <c r="J14" s="7">
        <v>0</v>
      </c>
      <c r="K14" s="7">
        <v>0</v>
      </c>
      <c r="L14" s="11"/>
    </row>
    <row r="15" spans="1:12" ht="13.5">
      <c r="A15" s="10" t="s">
        <v>0</v>
      </c>
      <c r="B15" s="10" t="s">
        <v>9</v>
      </c>
      <c r="C15" s="3" t="s">
        <v>14</v>
      </c>
      <c r="D15" s="7">
        <v>1</v>
      </c>
      <c r="E15" s="7">
        <v>0</v>
      </c>
      <c r="F15" s="7">
        <f t="shared" si="0"/>
        <v>4</v>
      </c>
      <c r="G15" s="7">
        <v>2</v>
      </c>
      <c r="H15" s="7">
        <v>1</v>
      </c>
      <c r="I15" s="7">
        <v>1</v>
      </c>
      <c r="J15" s="7">
        <v>0</v>
      </c>
      <c r="K15" s="7">
        <v>0</v>
      </c>
      <c r="L15" s="11"/>
    </row>
    <row r="16" spans="1:12" ht="13.5">
      <c r="A16" s="10" t="s">
        <v>0</v>
      </c>
      <c r="B16" s="10" t="s">
        <v>9</v>
      </c>
      <c r="C16" s="3" t="s">
        <v>15</v>
      </c>
      <c r="D16" s="7">
        <v>1</v>
      </c>
      <c r="E16" s="7">
        <v>0</v>
      </c>
      <c r="F16" s="7">
        <f t="shared" si="0"/>
        <v>7</v>
      </c>
      <c r="G16" s="7">
        <v>3</v>
      </c>
      <c r="H16" s="7">
        <v>2</v>
      </c>
      <c r="I16" s="7">
        <v>2</v>
      </c>
      <c r="J16" s="7">
        <v>0</v>
      </c>
      <c r="K16" s="7">
        <v>0</v>
      </c>
      <c r="L16" s="11"/>
    </row>
    <row r="17" spans="1:11" ht="13.5">
      <c r="A17" s="10" t="s">
        <v>0</v>
      </c>
      <c r="B17" s="17" t="s">
        <v>96</v>
      </c>
      <c r="C17" s="18"/>
      <c r="D17" s="7">
        <f>SUM(D11:D16)</f>
        <v>6</v>
      </c>
      <c r="E17" s="7">
        <f aca="true" t="shared" si="3" ref="E17:K17">SUM(E11:E16)</f>
        <v>0</v>
      </c>
      <c r="F17" s="7">
        <f t="shared" si="3"/>
        <v>28</v>
      </c>
      <c r="G17" s="7">
        <f t="shared" si="3"/>
        <v>13</v>
      </c>
      <c r="H17" s="7">
        <f t="shared" si="3"/>
        <v>8</v>
      </c>
      <c r="I17" s="7">
        <f t="shared" si="3"/>
        <v>7</v>
      </c>
      <c r="J17" s="7">
        <f t="shared" si="3"/>
        <v>0</v>
      </c>
      <c r="K17" s="7">
        <f t="shared" si="3"/>
        <v>0</v>
      </c>
    </row>
    <row r="18" spans="1:12" ht="13.5">
      <c r="A18" s="10" t="s">
        <v>0</v>
      </c>
      <c r="B18" s="10" t="s">
        <v>16</v>
      </c>
      <c r="C18" s="3" t="s">
        <v>17</v>
      </c>
      <c r="D18" s="7">
        <v>1</v>
      </c>
      <c r="E18" s="7">
        <v>0</v>
      </c>
      <c r="F18" s="7">
        <f t="shared" si="0"/>
        <v>7</v>
      </c>
      <c r="G18" s="7">
        <v>3</v>
      </c>
      <c r="H18" s="7">
        <v>2</v>
      </c>
      <c r="I18" s="7">
        <v>2</v>
      </c>
      <c r="J18" s="7">
        <v>0</v>
      </c>
      <c r="K18" s="7">
        <v>0</v>
      </c>
      <c r="L18" s="11"/>
    </row>
    <row r="19" spans="1:12" ht="13.5">
      <c r="A19" s="10" t="s">
        <v>0</v>
      </c>
      <c r="B19" s="10" t="s">
        <v>16</v>
      </c>
      <c r="C19" s="3" t="s">
        <v>18</v>
      </c>
      <c r="D19" s="7">
        <v>1</v>
      </c>
      <c r="E19" s="7">
        <v>0</v>
      </c>
      <c r="F19" s="7">
        <f t="shared" si="0"/>
        <v>4</v>
      </c>
      <c r="G19" s="7">
        <v>2</v>
      </c>
      <c r="H19" s="7">
        <v>1</v>
      </c>
      <c r="I19" s="7">
        <v>1</v>
      </c>
      <c r="J19" s="7">
        <v>0</v>
      </c>
      <c r="K19" s="7">
        <v>0</v>
      </c>
      <c r="L19" s="11"/>
    </row>
    <row r="20" spans="1:12" ht="13.5">
      <c r="A20" s="10" t="s">
        <v>0</v>
      </c>
      <c r="B20" s="10" t="s">
        <v>16</v>
      </c>
      <c r="C20" s="3" t="s">
        <v>19</v>
      </c>
      <c r="D20" s="7">
        <v>1</v>
      </c>
      <c r="E20" s="7">
        <v>0</v>
      </c>
      <c r="F20" s="7">
        <f t="shared" si="0"/>
        <v>4</v>
      </c>
      <c r="G20" s="7">
        <v>2</v>
      </c>
      <c r="H20" s="7">
        <v>1</v>
      </c>
      <c r="I20" s="7">
        <v>1</v>
      </c>
      <c r="J20" s="7">
        <v>0</v>
      </c>
      <c r="K20" s="7">
        <v>0</v>
      </c>
      <c r="L20" s="11"/>
    </row>
    <row r="21" spans="1:12" ht="13.5">
      <c r="A21" s="10" t="s">
        <v>0</v>
      </c>
      <c r="B21" s="10" t="s">
        <v>16</v>
      </c>
      <c r="C21" s="3" t="s">
        <v>20</v>
      </c>
      <c r="D21" s="7">
        <v>1</v>
      </c>
      <c r="E21" s="7">
        <v>0</v>
      </c>
      <c r="F21" s="7">
        <f t="shared" si="0"/>
        <v>7</v>
      </c>
      <c r="G21" s="7">
        <v>3</v>
      </c>
      <c r="H21" s="7">
        <v>2</v>
      </c>
      <c r="I21" s="7">
        <v>2</v>
      </c>
      <c r="J21" s="7">
        <v>0</v>
      </c>
      <c r="K21" s="7">
        <v>0</v>
      </c>
      <c r="L21" s="11"/>
    </row>
    <row r="22" spans="1:12" ht="13.5">
      <c r="A22" s="10" t="s">
        <v>0</v>
      </c>
      <c r="B22" s="10" t="s">
        <v>16</v>
      </c>
      <c r="C22" s="3" t="s">
        <v>21</v>
      </c>
      <c r="D22" s="7">
        <v>1</v>
      </c>
      <c r="E22" s="7">
        <v>0</v>
      </c>
      <c r="F22" s="7">
        <f t="shared" si="0"/>
        <v>3</v>
      </c>
      <c r="G22" s="7">
        <v>1</v>
      </c>
      <c r="H22" s="7">
        <v>1</v>
      </c>
      <c r="I22" s="7">
        <v>1</v>
      </c>
      <c r="J22" s="7">
        <v>0</v>
      </c>
      <c r="K22" s="7">
        <v>0</v>
      </c>
      <c r="L22" s="11"/>
    </row>
    <row r="23" spans="1:12" ht="13.5">
      <c r="A23" s="10" t="s">
        <v>0</v>
      </c>
      <c r="B23" s="10" t="s">
        <v>16</v>
      </c>
      <c r="C23" s="3" t="s">
        <v>22</v>
      </c>
      <c r="D23" s="7">
        <v>1</v>
      </c>
      <c r="E23" s="7">
        <v>0</v>
      </c>
      <c r="F23" s="7">
        <f t="shared" si="0"/>
        <v>4</v>
      </c>
      <c r="G23" s="7">
        <v>2</v>
      </c>
      <c r="H23" s="7">
        <v>1</v>
      </c>
      <c r="I23" s="7">
        <v>1</v>
      </c>
      <c r="J23" s="7">
        <v>0</v>
      </c>
      <c r="K23" s="7">
        <v>0</v>
      </c>
      <c r="L23" s="11"/>
    </row>
    <row r="24" spans="1:12" ht="13.5">
      <c r="A24" s="10" t="s">
        <v>0</v>
      </c>
      <c r="B24" s="10" t="s">
        <v>16</v>
      </c>
      <c r="C24" s="3" t="s">
        <v>23</v>
      </c>
      <c r="D24" s="7">
        <v>1</v>
      </c>
      <c r="E24" s="7">
        <v>0</v>
      </c>
      <c r="F24" s="7">
        <f t="shared" si="0"/>
        <v>6</v>
      </c>
      <c r="G24" s="7">
        <v>2</v>
      </c>
      <c r="H24" s="7">
        <v>2</v>
      </c>
      <c r="I24" s="7">
        <v>2</v>
      </c>
      <c r="J24" s="7">
        <v>0</v>
      </c>
      <c r="K24" s="7">
        <v>0</v>
      </c>
      <c r="L24" s="11"/>
    </row>
    <row r="25" spans="1:12" ht="13.5">
      <c r="A25" s="10" t="s">
        <v>0</v>
      </c>
      <c r="B25" s="10" t="s">
        <v>16</v>
      </c>
      <c r="C25" s="3" t="s">
        <v>24</v>
      </c>
      <c r="D25" s="7">
        <v>1</v>
      </c>
      <c r="E25" s="7">
        <v>0</v>
      </c>
      <c r="F25" s="7">
        <f t="shared" si="0"/>
        <v>3</v>
      </c>
      <c r="G25" s="7">
        <v>1</v>
      </c>
      <c r="H25" s="7">
        <v>1</v>
      </c>
      <c r="I25" s="7">
        <v>1</v>
      </c>
      <c r="J25" s="7">
        <v>0</v>
      </c>
      <c r="K25" s="7">
        <v>0</v>
      </c>
      <c r="L25" s="11"/>
    </row>
    <row r="26" spans="1:11" ht="13.5">
      <c r="A26" s="10" t="s">
        <v>0</v>
      </c>
      <c r="B26" s="17" t="s">
        <v>97</v>
      </c>
      <c r="C26" s="18"/>
      <c r="D26" s="7">
        <f>SUM(D18:D25)</f>
        <v>8</v>
      </c>
      <c r="E26" s="7">
        <f aca="true" t="shared" si="4" ref="E26:K26">SUM(E18:E25)</f>
        <v>0</v>
      </c>
      <c r="F26" s="7">
        <f t="shared" si="4"/>
        <v>38</v>
      </c>
      <c r="G26" s="7">
        <f t="shared" si="4"/>
        <v>16</v>
      </c>
      <c r="H26" s="7">
        <f t="shared" si="4"/>
        <v>11</v>
      </c>
      <c r="I26" s="7">
        <f t="shared" si="4"/>
        <v>11</v>
      </c>
      <c r="J26" s="7">
        <f t="shared" si="4"/>
        <v>0</v>
      </c>
      <c r="K26" s="7">
        <f t="shared" si="4"/>
        <v>0</v>
      </c>
    </row>
    <row r="27" spans="1:12" ht="13.5">
      <c r="A27" s="10" t="s">
        <v>0</v>
      </c>
      <c r="B27" s="10" t="s">
        <v>25</v>
      </c>
      <c r="C27" s="3" t="s">
        <v>26</v>
      </c>
      <c r="D27" s="7">
        <v>1</v>
      </c>
      <c r="E27" s="7">
        <v>0</v>
      </c>
      <c r="F27" s="7">
        <f t="shared" si="0"/>
        <v>5</v>
      </c>
      <c r="G27" s="7">
        <v>1</v>
      </c>
      <c r="H27" s="7">
        <v>2</v>
      </c>
      <c r="I27" s="7">
        <v>2</v>
      </c>
      <c r="J27" s="7">
        <v>0</v>
      </c>
      <c r="K27" s="7">
        <v>0</v>
      </c>
      <c r="L27" s="11"/>
    </row>
    <row r="28" spans="1:12" ht="13.5">
      <c r="A28" s="10" t="s">
        <v>0</v>
      </c>
      <c r="B28" s="10" t="s">
        <v>25</v>
      </c>
      <c r="C28" s="3" t="s">
        <v>27</v>
      </c>
      <c r="D28" s="7">
        <v>1</v>
      </c>
      <c r="E28" s="7">
        <v>0</v>
      </c>
      <c r="F28" s="7">
        <f t="shared" si="0"/>
        <v>8</v>
      </c>
      <c r="G28" s="7">
        <v>1</v>
      </c>
      <c r="H28" s="7">
        <v>4</v>
      </c>
      <c r="I28" s="7">
        <v>3</v>
      </c>
      <c r="J28" s="7">
        <v>0</v>
      </c>
      <c r="K28" s="7">
        <v>0</v>
      </c>
      <c r="L28" s="11"/>
    </row>
    <row r="29" spans="1:12" ht="13.5">
      <c r="A29" s="10" t="s">
        <v>0</v>
      </c>
      <c r="B29" s="10" t="s">
        <v>25</v>
      </c>
      <c r="C29" s="3" t="s">
        <v>28</v>
      </c>
      <c r="D29" s="7">
        <v>1</v>
      </c>
      <c r="E29" s="7">
        <v>0</v>
      </c>
      <c r="F29" s="7">
        <f t="shared" si="0"/>
        <v>7</v>
      </c>
      <c r="G29" s="7">
        <v>3</v>
      </c>
      <c r="H29" s="7">
        <v>2</v>
      </c>
      <c r="I29" s="7">
        <v>2</v>
      </c>
      <c r="J29" s="7">
        <v>0</v>
      </c>
      <c r="K29" s="7">
        <v>0</v>
      </c>
      <c r="L29" s="11"/>
    </row>
    <row r="30" spans="1:11" ht="13.5">
      <c r="A30" s="10" t="s">
        <v>0</v>
      </c>
      <c r="B30" s="17" t="s">
        <v>98</v>
      </c>
      <c r="C30" s="18"/>
      <c r="D30" s="7">
        <f>SUM(D27:D29)</f>
        <v>3</v>
      </c>
      <c r="E30" s="7">
        <f aca="true" t="shared" si="5" ref="E30:K30">SUM(E27:E29)</f>
        <v>0</v>
      </c>
      <c r="F30" s="7">
        <f t="shared" si="5"/>
        <v>20</v>
      </c>
      <c r="G30" s="7">
        <f t="shared" si="5"/>
        <v>5</v>
      </c>
      <c r="H30" s="7">
        <f t="shared" si="5"/>
        <v>8</v>
      </c>
      <c r="I30" s="7">
        <f t="shared" si="5"/>
        <v>7</v>
      </c>
      <c r="J30" s="7">
        <f t="shared" si="5"/>
        <v>0</v>
      </c>
      <c r="K30" s="7">
        <f t="shared" si="5"/>
        <v>0</v>
      </c>
    </row>
    <row r="31" spans="1:12" ht="13.5">
      <c r="A31" s="10" t="s">
        <v>0</v>
      </c>
      <c r="B31" s="10" t="s">
        <v>29</v>
      </c>
      <c r="C31" s="3" t="s">
        <v>30</v>
      </c>
      <c r="D31" s="7">
        <v>1</v>
      </c>
      <c r="E31" s="7">
        <v>0</v>
      </c>
      <c r="F31" s="7">
        <f t="shared" si="0"/>
        <v>4</v>
      </c>
      <c r="G31" s="7">
        <v>1</v>
      </c>
      <c r="H31" s="7">
        <v>1</v>
      </c>
      <c r="I31" s="7">
        <v>2</v>
      </c>
      <c r="J31" s="7">
        <v>0</v>
      </c>
      <c r="K31" s="7">
        <v>0</v>
      </c>
      <c r="L31" s="11"/>
    </row>
    <row r="32" spans="1:12" ht="13.5">
      <c r="A32" s="10" t="s">
        <v>0</v>
      </c>
      <c r="B32" s="10" t="s">
        <v>29</v>
      </c>
      <c r="C32" s="3" t="s">
        <v>31</v>
      </c>
      <c r="D32" s="7">
        <v>1</v>
      </c>
      <c r="E32" s="7">
        <v>0</v>
      </c>
      <c r="F32" s="7">
        <f t="shared" si="0"/>
        <v>5</v>
      </c>
      <c r="G32" s="7">
        <v>2</v>
      </c>
      <c r="H32" s="7">
        <v>1</v>
      </c>
      <c r="I32" s="7">
        <v>2</v>
      </c>
      <c r="J32" s="7">
        <v>0</v>
      </c>
      <c r="K32" s="7">
        <v>0</v>
      </c>
      <c r="L32" s="11"/>
    </row>
    <row r="33" spans="1:12" ht="13.5">
      <c r="A33" s="10" t="s">
        <v>0</v>
      </c>
      <c r="B33" s="10" t="s">
        <v>29</v>
      </c>
      <c r="C33" s="3" t="s">
        <v>32</v>
      </c>
      <c r="D33" s="7">
        <v>1</v>
      </c>
      <c r="E33" s="7">
        <v>0</v>
      </c>
      <c r="F33" s="7">
        <f t="shared" si="0"/>
        <v>3</v>
      </c>
      <c r="G33" s="7">
        <v>1</v>
      </c>
      <c r="H33" s="7">
        <v>1</v>
      </c>
      <c r="I33" s="7">
        <v>1</v>
      </c>
      <c r="J33" s="7">
        <v>0</v>
      </c>
      <c r="K33" s="7">
        <v>0</v>
      </c>
      <c r="L33" s="11"/>
    </row>
    <row r="34" spans="1:11" ht="13.5">
      <c r="A34" s="10" t="s">
        <v>0</v>
      </c>
      <c r="B34" s="17" t="s">
        <v>99</v>
      </c>
      <c r="C34" s="18"/>
      <c r="D34" s="7">
        <f>SUM(D31:D33)</f>
        <v>3</v>
      </c>
      <c r="E34" s="7">
        <f aca="true" t="shared" si="6" ref="E34:K34">SUM(E31:E33)</f>
        <v>0</v>
      </c>
      <c r="F34" s="7">
        <f t="shared" si="6"/>
        <v>12</v>
      </c>
      <c r="G34" s="7">
        <f t="shared" si="6"/>
        <v>4</v>
      </c>
      <c r="H34" s="7">
        <f t="shared" si="6"/>
        <v>3</v>
      </c>
      <c r="I34" s="7">
        <f t="shared" si="6"/>
        <v>5</v>
      </c>
      <c r="J34" s="7">
        <f t="shared" si="6"/>
        <v>0</v>
      </c>
      <c r="K34" s="7">
        <f t="shared" si="6"/>
        <v>0</v>
      </c>
    </row>
    <row r="35" spans="1:11" ht="13.5">
      <c r="A35" s="17" t="s">
        <v>93</v>
      </c>
      <c r="B35" s="19"/>
      <c r="C35" s="18"/>
      <c r="D35" s="7">
        <f>SUM(D7,D10,D17,D26,D30,D34)</f>
        <v>26</v>
      </c>
      <c r="E35" s="7">
        <f aca="true" t="shared" si="7" ref="E35:J35">SUM(E7,E10,E17,E26,E30,E34)</f>
        <v>0</v>
      </c>
      <c r="F35" s="7">
        <f t="shared" si="7"/>
        <v>115</v>
      </c>
      <c r="G35" s="7">
        <f t="shared" si="7"/>
        <v>38</v>
      </c>
      <c r="H35" s="7">
        <f t="shared" si="7"/>
        <v>39</v>
      </c>
      <c r="I35" s="7">
        <f t="shared" si="7"/>
        <v>38</v>
      </c>
      <c r="J35" s="7">
        <f t="shared" si="7"/>
        <v>0</v>
      </c>
      <c r="K35" s="7">
        <f>SUM(K7,K10,K17,K26,K30,K34)</f>
        <v>0</v>
      </c>
    </row>
    <row r="36" spans="1:12" ht="13.5">
      <c r="A36" s="10" t="s">
        <v>33</v>
      </c>
      <c r="B36" s="10" t="s">
        <v>34</v>
      </c>
      <c r="C36" s="3" t="s">
        <v>35</v>
      </c>
      <c r="D36" s="7">
        <v>1</v>
      </c>
      <c r="E36" s="7">
        <v>0</v>
      </c>
      <c r="F36" s="7">
        <f t="shared" si="0"/>
        <v>3</v>
      </c>
      <c r="G36" s="7">
        <v>1</v>
      </c>
      <c r="H36" s="7">
        <v>1</v>
      </c>
      <c r="I36" s="7">
        <v>1</v>
      </c>
      <c r="J36" s="7">
        <v>0</v>
      </c>
      <c r="K36" s="7">
        <v>0</v>
      </c>
      <c r="L36" s="11"/>
    </row>
    <row r="37" spans="1:12" ht="13.5">
      <c r="A37" s="10" t="s">
        <v>33</v>
      </c>
      <c r="B37" s="10" t="s">
        <v>34</v>
      </c>
      <c r="C37" s="3" t="s">
        <v>36</v>
      </c>
      <c r="D37" s="7">
        <v>1</v>
      </c>
      <c r="E37" s="7">
        <v>0</v>
      </c>
      <c r="F37" s="7">
        <f t="shared" si="0"/>
        <v>2</v>
      </c>
      <c r="G37" s="7">
        <v>0</v>
      </c>
      <c r="H37" s="7">
        <v>1</v>
      </c>
      <c r="I37" s="7">
        <v>1</v>
      </c>
      <c r="J37" s="7">
        <v>0</v>
      </c>
      <c r="K37" s="7">
        <v>0</v>
      </c>
      <c r="L37" s="11"/>
    </row>
    <row r="38" spans="1:11" ht="13.5">
      <c r="A38" s="10" t="s">
        <v>33</v>
      </c>
      <c r="B38" s="17" t="s">
        <v>100</v>
      </c>
      <c r="C38" s="18"/>
      <c r="D38" s="7">
        <f>SUM(D36:D37)</f>
        <v>2</v>
      </c>
      <c r="E38" s="7">
        <f aca="true" t="shared" si="8" ref="E38:K38">SUM(E36:E37)</f>
        <v>0</v>
      </c>
      <c r="F38" s="7">
        <f t="shared" si="8"/>
        <v>5</v>
      </c>
      <c r="G38" s="7">
        <f t="shared" si="8"/>
        <v>1</v>
      </c>
      <c r="H38" s="7">
        <f t="shared" si="8"/>
        <v>2</v>
      </c>
      <c r="I38" s="7">
        <f t="shared" si="8"/>
        <v>2</v>
      </c>
      <c r="J38" s="7">
        <f t="shared" si="8"/>
        <v>0</v>
      </c>
      <c r="K38" s="7">
        <f t="shared" si="8"/>
        <v>0</v>
      </c>
    </row>
    <row r="39" spans="1:12" ht="13.5">
      <c r="A39" s="10" t="s">
        <v>33</v>
      </c>
      <c r="B39" s="10" t="s">
        <v>37</v>
      </c>
      <c r="C39" s="3" t="s">
        <v>38</v>
      </c>
      <c r="D39" s="7">
        <v>1</v>
      </c>
      <c r="E39" s="7">
        <v>0</v>
      </c>
      <c r="F39" s="7">
        <f t="shared" si="0"/>
        <v>7</v>
      </c>
      <c r="G39" s="7">
        <v>2</v>
      </c>
      <c r="H39" s="7">
        <v>3</v>
      </c>
      <c r="I39" s="7">
        <v>2</v>
      </c>
      <c r="J39" s="7">
        <v>0</v>
      </c>
      <c r="K39" s="7">
        <v>0</v>
      </c>
      <c r="L39" s="11"/>
    </row>
    <row r="40" spans="1:12" ht="13.5">
      <c r="A40" s="10" t="s">
        <v>33</v>
      </c>
      <c r="B40" s="10" t="s">
        <v>37</v>
      </c>
      <c r="C40" s="3" t="s">
        <v>39</v>
      </c>
      <c r="D40" s="7">
        <v>1</v>
      </c>
      <c r="E40" s="7">
        <v>0</v>
      </c>
      <c r="F40" s="7">
        <f t="shared" si="0"/>
        <v>3</v>
      </c>
      <c r="G40" s="7">
        <v>1</v>
      </c>
      <c r="H40" s="7">
        <v>1</v>
      </c>
      <c r="I40" s="7">
        <v>1</v>
      </c>
      <c r="J40" s="7">
        <v>0</v>
      </c>
      <c r="K40" s="7">
        <v>0</v>
      </c>
      <c r="L40" s="11"/>
    </row>
    <row r="41" spans="1:11" ht="13.5">
      <c r="A41" s="10" t="s">
        <v>33</v>
      </c>
      <c r="B41" s="17" t="s">
        <v>101</v>
      </c>
      <c r="C41" s="18"/>
      <c r="D41" s="7">
        <f>SUM(D39:D40)</f>
        <v>2</v>
      </c>
      <c r="E41" s="7">
        <f aca="true" t="shared" si="9" ref="E41:K41">SUM(E39:E40)</f>
        <v>0</v>
      </c>
      <c r="F41" s="7">
        <f t="shared" si="9"/>
        <v>10</v>
      </c>
      <c r="G41" s="7">
        <f t="shared" si="9"/>
        <v>3</v>
      </c>
      <c r="H41" s="7">
        <f t="shared" si="9"/>
        <v>4</v>
      </c>
      <c r="I41" s="7">
        <f t="shared" si="9"/>
        <v>3</v>
      </c>
      <c r="J41" s="7">
        <f t="shared" si="9"/>
        <v>0</v>
      </c>
      <c r="K41" s="7">
        <f t="shared" si="9"/>
        <v>0</v>
      </c>
    </row>
    <row r="42" spans="1:12" ht="13.5">
      <c r="A42" s="10" t="s">
        <v>33</v>
      </c>
      <c r="B42" s="10" t="s">
        <v>40</v>
      </c>
      <c r="C42" s="3" t="s">
        <v>41</v>
      </c>
      <c r="D42" s="7">
        <v>1</v>
      </c>
      <c r="E42" s="7">
        <v>0</v>
      </c>
      <c r="F42" s="7">
        <f t="shared" si="0"/>
        <v>4</v>
      </c>
      <c r="G42" s="7">
        <v>1</v>
      </c>
      <c r="H42" s="7">
        <v>1</v>
      </c>
      <c r="I42" s="7">
        <v>2</v>
      </c>
      <c r="J42" s="7">
        <v>0</v>
      </c>
      <c r="K42" s="7">
        <v>0</v>
      </c>
      <c r="L42" s="11"/>
    </row>
    <row r="43" spans="1:11" ht="13.5">
      <c r="A43" s="10" t="s">
        <v>33</v>
      </c>
      <c r="B43" s="17" t="s">
        <v>102</v>
      </c>
      <c r="C43" s="18"/>
      <c r="D43" s="7">
        <f>SUM(D42)</f>
        <v>1</v>
      </c>
      <c r="E43" s="7">
        <f aca="true" t="shared" si="10" ref="E43:K43">SUM(E42)</f>
        <v>0</v>
      </c>
      <c r="F43" s="7">
        <f t="shared" si="10"/>
        <v>4</v>
      </c>
      <c r="G43" s="7">
        <f t="shared" si="10"/>
        <v>1</v>
      </c>
      <c r="H43" s="7">
        <f t="shared" si="10"/>
        <v>1</v>
      </c>
      <c r="I43" s="7">
        <f t="shared" si="10"/>
        <v>2</v>
      </c>
      <c r="J43" s="7">
        <f t="shared" si="10"/>
        <v>0</v>
      </c>
      <c r="K43" s="7">
        <f t="shared" si="10"/>
        <v>0</v>
      </c>
    </row>
    <row r="44" spans="1:12" ht="13.5">
      <c r="A44" s="17" t="s">
        <v>103</v>
      </c>
      <c r="B44" s="19"/>
      <c r="C44" s="18"/>
      <c r="D44" s="7">
        <f>SUM(D38,D41,D43)</f>
        <v>5</v>
      </c>
      <c r="E44" s="7">
        <f aca="true" t="shared" si="11" ref="E44:K44">SUM(E38,E41,E43)</f>
        <v>0</v>
      </c>
      <c r="F44" s="7">
        <f t="shared" si="11"/>
        <v>19</v>
      </c>
      <c r="G44" s="7">
        <f t="shared" si="11"/>
        <v>5</v>
      </c>
      <c r="H44" s="7">
        <f t="shared" si="11"/>
        <v>7</v>
      </c>
      <c r="I44" s="7">
        <f t="shared" si="11"/>
        <v>7</v>
      </c>
      <c r="J44" s="7">
        <f t="shared" si="11"/>
        <v>0</v>
      </c>
      <c r="K44" s="7">
        <f t="shared" si="11"/>
        <v>0</v>
      </c>
      <c r="L44" s="12"/>
    </row>
    <row r="45" spans="1:12" ht="13.5">
      <c r="A45" s="10" t="s">
        <v>42</v>
      </c>
      <c r="B45" s="10" t="s">
        <v>43</v>
      </c>
      <c r="C45" s="3" t="s">
        <v>44</v>
      </c>
      <c r="D45" s="7">
        <v>1</v>
      </c>
      <c r="E45" s="7">
        <v>0</v>
      </c>
      <c r="F45" s="7">
        <f t="shared" si="0"/>
        <v>1</v>
      </c>
      <c r="G45" s="7">
        <v>0</v>
      </c>
      <c r="H45" s="7">
        <v>0</v>
      </c>
      <c r="I45" s="7">
        <v>1</v>
      </c>
      <c r="J45" s="7">
        <v>0</v>
      </c>
      <c r="K45" s="7">
        <v>0</v>
      </c>
      <c r="L45" s="11"/>
    </row>
    <row r="46" spans="1:12" ht="13.5">
      <c r="A46" s="10" t="s">
        <v>42</v>
      </c>
      <c r="B46" s="10" t="s">
        <v>43</v>
      </c>
      <c r="C46" s="3" t="s">
        <v>45</v>
      </c>
      <c r="D46" s="7">
        <v>1</v>
      </c>
      <c r="E46" s="7">
        <v>0</v>
      </c>
      <c r="F46" s="7">
        <f t="shared" si="0"/>
        <v>1</v>
      </c>
      <c r="G46" s="7">
        <v>0</v>
      </c>
      <c r="H46" s="7">
        <v>0</v>
      </c>
      <c r="I46" s="7">
        <v>1</v>
      </c>
      <c r="J46" s="7">
        <v>0</v>
      </c>
      <c r="K46" s="7">
        <v>0</v>
      </c>
      <c r="L46" s="11"/>
    </row>
    <row r="47" spans="1:12" ht="13.5">
      <c r="A47" s="10" t="s">
        <v>42</v>
      </c>
      <c r="B47" s="10" t="s">
        <v>43</v>
      </c>
      <c r="C47" s="3" t="s">
        <v>46</v>
      </c>
      <c r="D47" s="7">
        <v>1</v>
      </c>
      <c r="E47" s="7">
        <v>0</v>
      </c>
      <c r="F47" s="7">
        <f t="shared" si="0"/>
        <v>2</v>
      </c>
      <c r="G47" s="7">
        <v>0</v>
      </c>
      <c r="H47" s="7">
        <v>1</v>
      </c>
      <c r="I47" s="7">
        <v>1</v>
      </c>
      <c r="J47" s="7">
        <v>0</v>
      </c>
      <c r="K47" s="7">
        <v>0</v>
      </c>
      <c r="L47" s="11"/>
    </row>
    <row r="48" spans="1:12" ht="13.5">
      <c r="A48" s="10" t="s">
        <v>42</v>
      </c>
      <c r="B48" s="10" t="s">
        <v>43</v>
      </c>
      <c r="C48" s="3" t="s">
        <v>47</v>
      </c>
      <c r="D48" s="7">
        <v>1</v>
      </c>
      <c r="E48" s="7">
        <v>0</v>
      </c>
      <c r="F48" s="7">
        <f t="shared" si="0"/>
        <v>1</v>
      </c>
      <c r="G48" s="7">
        <v>0</v>
      </c>
      <c r="H48" s="7">
        <v>0</v>
      </c>
      <c r="I48" s="7">
        <v>1</v>
      </c>
      <c r="J48" s="7">
        <v>0</v>
      </c>
      <c r="K48" s="7">
        <v>0</v>
      </c>
      <c r="L48" s="11"/>
    </row>
    <row r="49" spans="1:12" ht="13.5">
      <c r="A49" s="10" t="s">
        <v>42</v>
      </c>
      <c r="B49" s="17" t="s">
        <v>104</v>
      </c>
      <c r="C49" s="18"/>
      <c r="D49" s="7">
        <f>SUM(D45:D48)</f>
        <v>4</v>
      </c>
      <c r="E49" s="7">
        <f aca="true" t="shared" si="12" ref="E49:K49">SUM(E45:E48)</f>
        <v>0</v>
      </c>
      <c r="F49" s="7">
        <f t="shared" si="12"/>
        <v>5</v>
      </c>
      <c r="G49" s="7">
        <f t="shared" si="12"/>
        <v>0</v>
      </c>
      <c r="H49" s="7">
        <f t="shared" si="12"/>
        <v>1</v>
      </c>
      <c r="I49" s="7">
        <f t="shared" si="12"/>
        <v>4</v>
      </c>
      <c r="J49" s="7">
        <f t="shared" si="12"/>
        <v>0</v>
      </c>
      <c r="K49" s="7">
        <f t="shared" si="12"/>
        <v>0</v>
      </c>
      <c r="L49" s="12"/>
    </row>
    <row r="50" spans="1:12" ht="13.5">
      <c r="A50" s="10" t="s">
        <v>42</v>
      </c>
      <c r="B50" s="10" t="s">
        <v>48</v>
      </c>
      <c r="C50" s="3" t="s">
        <v>49</v>
      </c>
      <c r="D50" s="7">
        <v>1</v>
      </c>
      <c r="E50" s="7">
        <v>0</v>
      </c>
      <c r="F50" s="7">
        <f t="shared" si="0"/>
        <v>2</v>
      </c>
      <c r="G50" s="7">
        <v>0</v>
      </c>
      <c r="H50" s="7">
        <v>1</v>
      </c>
      <c r="I50" s="7">
        <v>1</v>
      </c>
      <c r="J50" s="7">
        <v>0</v>
      </c>
      <c r="K50" s="7">
        <v>0</v>
      </c>
      <c r="L50" s="11"/>
    </row>
    <row r="51" spans="1:12" ht="13.5">
      <c r="A51" s="10" t="s">
        <v>42</v>
      </c>
      <c r="B51" s="10" t="s">
        <v>48</v>
      </c>
      <c r="C51" s="3" t="s">
        <v>50</v>
      </c>
      <c r="D51" s="7">
        <v>1</v>
      </c>
      <c r="E51" s="7">
        <v>0</v>
      </c>
      <c r="F51" s="7">
        <f t="shared" si="0"/>
        <v>4</v>
      </c>
      <c r="G51" s="7">
        <v>0</v>
      </c>
      <c r="H51" s="7">
        <v>2</v>
      </c>
      <c r="I51" s="7">
        <v>2</v>
      </c>
      <c r="J51" s="7">
        <v>0</v>
      </c>
      <c r="K51" s="7">
        <v>0</v>
      </c>
      <c r="L51" s="11"/>
    </row>
    <row r="52" spans="1:12" ht="13.5">
      <c r="A52" s="10" t="s">
        <v>42</v>
      </c>
      <c r="B52" s="10" t="s">
        <v>48</v>
      </c>
      <c r="C52" s="3" t="s">
        <v>51</v>
      </c>
      <c r="D52" s="7">
        <v>1</v>
      </c>
      <c r="E52" s="7">
        <v>0</v>
      </c>
      <c r="F52" s="7">
        <f t="shared" si="0"/>
        <v>1</v>
      </c>
      <c r="G52" s="7">
        <v>0</v>
      </c>
      <c r="H52" s="7">
        <v>0</v>
      </c>
      <c r="I52" s="7">
        <v>1</v>
      </c>
      <c r="J52" s="7">
        <v>0</v>
      </c>
      <c r="K52" s="7">
        <v>0</v>
      </c>
      <c r="L52" s="11"/>
    </row>
    <row r="53" spans="1:12" ht="13.5">
      <c r="A53" s="10" t="s">
        <v>42</v>
      </c>
      <c r="B53" s="10" t="s">
        <v>48</v>
      </c>
      <c r="C53" s="3" t="s">
        <v>52</v>
      </c>
      <c r="D53" s="7">
        <v>1</v>
      </c>
      <c r="E53" s="7">
        <v>0</v>
      </c>
      <c r="F53" s="7">
        <f t="shared" si="0"/>
        <v>1</v>
      </c>
      <c r="G53" s="7">
        <v>0</v>
      </c>
      <c r="H53" s="7">
        <v>0</v>
      </c>
      <c r="I53" s="7">
        <v>1</v>
      </c>
      <c r="J53" s="7">
        <v>0</v>
      </c>
      <c r="K53" s="7">
        <v>0</v>
      </c>
      <c r="L53" s="11"/>
    </row>
    <row r="54" spans="1:12" ht="13.5">
      <c r="A54" s="10" t="s">
        <v>42</v>
      </c>
      <c r="B54" s="10" t="s">
        <v>48</v>
      </c>
      <c r="C54" s="3" t="s">
        <v>137</v>
      </c>
      <c r="D54" s="7">
        <v>1</v>
      </c>
      <c r="E54" s="7">
        <v>0</v>
      </c>
      <c r="F54" s="7">
        <f t="shared" si="0"/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11"/>
    </row>
    <row r="55" spans="1:12" ht="13.5">
      <c r="A55" s="10" t="s">
        <v>42</v>
      </c>
      <c r="B55" s="10" t="s">
        <v>48</v>
      </c>
      <c r="C55" s="3" t="s">
        <v>53</v>
      </c>
      <c r="D55" s="7">
        <v>1</v>
      </c>
      <c r="E55" s="7">
        <v>0</v>
      </c>
      <c r="F55" s="7">
        <f t="shared" si="0"/>
        <v>1</v>
      </c>
      <c r="G55" s="7">
        <v>0</v>
      </c>
      <c r="H55" s="7">
        <v>0</v>
      </c>
      <c r="I55" s="7">
        <v>1</v>
      </c>
      <c r="J55" s="7">
        <v>0</v>
      </c>
      <c r="K55" s="7">
        <v>0</v>
      </c>
      <c r="L55" s="11"/>
    </row>
    <row r="56" spans="1:12" ht="13.5">
      <c r="A56" s="10" t="s">
        <v>42</v>
      </c>
      <c r="B56" s="10" t="s">
        <v>48</v>
      </c>
      <c r="C56" s="3" t="s">
        <v>54</v>
      </c>
      <c r="D56" s="7">
        <v>1</v>
      </c>
      <c r="E56" s="7">
        <v>0</v>
      </c>
      <c r="F56" s="7">
        <f t="shared" si="0"/>
        <v>2</v>
      </c>
      <c r="G56" s="7">
        <v>0</v>
      </c>
      <c r="H56" s="7">
        <v>1</v>
      </c>
      <c r="I56" s="7">
        <v>1</v>
      </c>
      <c r="J56" s="7">
        <v>0</v>
      </c>
      <c r="K56" s="7">
        <v>0</v>
      </c>
      <c r="L56" s="11"/>
    </row>
    <row r="57" spans="1:12" ht="13.5">
      <c r="A57" s="10" t="s">
        <v>42</v>
      </c>
      <c r="B57" s="17" t="s">
        <v>105</v>
      </c>
      <c r="C57" s="18"/>
      <c r="D57" s="7">
        <f>SUM(D50:D56)</f>
        <v>7</v>
      </c>
      <c r="E57" s="7">
        <f aca="true" t="shared" si="13" ref="E57:K57">SUM(E50:E56)</f>
        <v>0</v>
      </c>
      <c r="F57" s="7">
        <f t="shared" si="13"/>
        <v>11</v>
      </c>
      <c r="G57" s="7">
        <f t="shared" si="13"/>
        <v>0</v>
      </c>
      <c r="H57" s="7">
        <f t="shared" si="13"/>
        <v>4</v>
      </c>
      <c r="I57" s="7">
        <f t="shared" si="13"/>
        <v>7</v>
      </c>
      <c r="J57" s="7">
        <f t="shared" si="13"/>
        <v>0</v>
      </c>
      <c r="K57" s="7">
        <f t="shared" si="13"/>
        <v>0</v>
      </c>
      <c r="L57" s="12"/>
    </row>
    <row r="58" spans="1:12" ht="13.5">
      <c r="A58" s="10" t="s">
        <v>42</v>
      </c>
      <c r="B58" s="10" t="s">
        <v>55</v>
      </c>
      <c r="C58" s="3" t="s">
        <v>56</v>
      </c>
      <c r="D58" s="7">
        <v>1</v>
      </c>
      <c r="E58" s="7">
        <v>0</v>
      </c>
      <c r="F58" s="7">
        <f t="shared" si="0"/>
        <v>3</v>
      </c>
      <c r="G58" s="7">
        <v>1</v>
      </c>
      <c r="H58" s="7">
        <v>1</v>
      </c>
      <c r="I58" s="7">
        <v>1</v>
      </c>
      <c r="J58" s="7">
        <v>0</v>
      </c>
      <c r="K58" s="7">
        <v>0</v>
      </c>
      <c r="L58" s="11"/>
    </row>
    <row r="59" spans="1:12" ht="13.5">
      <c r="A59" s="10" t="s">
        <v>42</v>
      </c>
      <c r="B59" s="17" t="s">
        <v>106</v>
      </c>
      <c r="C59" s="18"/>
      <c r="D59" s="7">
        <f>SUM(D58)</f>
        <v>1</v>
      </c>
      <c r="E59" s="7">
        <f aca="true" t="shared" si="14" ref="E59:K59">SUM(E58)</f>
        <v>0</v>
      </c>
      <c r="F59" s="7">
        <f t="shared" si="14"/>
        <v>3</v>
      </c>
      <c r="G59" s="7">
        <f t="shared" si="14"/>
        <v>1</v>
      </c>
      <c r="H59" s="7">
        <f t="shared" si="14"/>
        <v>1</v>
      </c>
      <c r="I59" s="7">
        <f t="shared" si="14"/>
        <v>1</v>
      </c>
      <c r="J59" s="7">
        <f t="shared" si="14"/>
        <v>0</v>
      </c>
      <c r="K59" s="7">
        <f t="shared" si="14"/>
        <v>0</v>
      </c>
      <c r="L59" s="12"/>
    </row>
    <row r="60" spans="1:12" ht="13.5">
      <c r="A60" s="17" t="s">
        <v>107</v>
      </c>
      <c r="B60" s="19"/>
      <c r="C60" s="18"/>
      <c r="D60" s="7">
        <f>SUM(D49,D57,D59)</f>
        <v>12</v>
      </c>
      <c r="E60" s="7">
        <f aca="true" t="shared" si="15" ref="E60:K60">SUM(E49,E57,E59)</f>
        <v>0</v>
      </c>
      <c r="F60" s="7">
        <f t="shared" si="15"/>
        <v>19</v>
      </c>
      <c r="G60" s="7">
        <f t="shared" si="15"/>
        <v>1</v>
      </c>
      <c r="H60" s="7">
        <f t="shared" si="15"/>
        <v>6</v>
      </c>
      <c r="I60" s="7">
        <f t="shared" si="15"/>
        <v>12</v>
      </c>
      <c r="J60" s="7">
        <f t="shared" si="15"/>
        <v>0</v>
      </c>
      <c r="K60" s="7">
        <f t="shared" si="15"/>
        <v>0</v>
      </c>
      <c r="L60" s="12"/>
    </row>
    <row r="61" spans="1:12" ht="13.5">
      <c r="A61" s="10" t="s">
        <v>57</v>
      </c>
      <c r="B61" s="10" t="s">
        <v>58</v>
      </c>
      <c r="C61" s="3" t="s">
        <v>59</v>
      </c>
      <c r="D61" s="7">
        <v>1</v>
      </c>
      <c r="E61" s="7">
        <v>0</v>
      </c>
      <c r="F61" s="7">
        <f t="shared" si="0"/>
        <v>4</v>
      </c>
      <c r="G61" s="7">
        <v>0</v>
      </c>
      <c r="H61" s="7">
        <v>2</v>
      </c>
      <c r="I61" s="7">
        <v>2</v>
      </c>
      <c r="J61" s="7">
        <v>0</v>
      </c>
      <c r="K61" s="7">
        <v>0</v>
      </c>
      <c r="L61" s="11"/>
    </row>
    <row r="62" spans="1:12" ht="13.5">
      <c r="A62" s="10" t="s">
        <v>57</v>
      </c>
      <c r="B62" s="10" t="s">
        <v>58</v>
      </c>
      <c r="C62" s="3" t="s">
        <v>60</v>
      </c>
      <c r="D62" s="7">
        <v>1</v>
      </c>
      <c r="E62" s="7">
        <v>0</v>
      </c>
      <c r="F62" s="7">
        <f t="shared" si="0"/>
        <v>2</v>
      </c>
      <c r="G62" s="7">
        <v>0</v>
      </c>
      <c r="H62" s="7">
        <v>1</v>
      </c>
      <c r="I62" s="7">
        <v>1</v>
      </c>
      <c r="J62" s="7">
        <v>0</v>
      </c>
      <c r="K62" s="7">
        <v>0</v>
      </c>
      <c r="L62" s="11"/>
    </row>
    <row r="63" spans="1:12" ht="13.5">
      <c r="A63" s="10" t="s">
        <v>57</v>
      </c>
      <c r="B63" s="10" t="s">
        <v>58</v>
      </c>
      <c r="C63" s="3" t="s">
        <v>61</v>
      </c>
      <c r="D63" s="7">
        <v>1</v>
      </c>
      <c r="E63" s="7">
        <v>0</v>
      </c>
      <c r="F63" s="7">
        <f t="shared" si="0"/>
        <v>2</v>
      </c>
      <c r="G63" s="7">
        <v>0</v>
      </c>
      <c r="H63" s="7">
        <v>1</v>
      </c>
      <c r="I63" s="7">
        <v>1</v>
      </c>
      <c r="J63" s="7">
        <v>0</v>
      </c>
      <c r="K63" s="7">
        <v>0</v>
      </c>
      <c r="L63" s="11"/>
    </row>
    <row r="64" spans="1:12" ht="13.5">
      <c r="A64" s="10" t="s">
        <v>57</v>
      </c>
      <c r="B64" s="17" t="s">
        <v>109</v>
      </c>
      <c r="C64" s="18"/>
      <c r="D64" s="7">
        <f>SUM(D61:D63)</f>
        <v>3</v>
      </c>
      <c r="E64" s="7">
        <f aca="true" t="shared" si="16" ref="E64:K64">SUM(E61:E63)</f>
        <v>0</v>
      </c>
      <c r="F64" s="7">
        <f t="shared" si="16"/>
        <v>8</v>
      </c>
      <c r="G64" s="7">
        <f t="shared" si="16"/>
        <v>0</v>
      </c>
      <c r="H64" s="7">
        <f t="shared" si="16"/>
        <v>4</v>
      </c>
      <c r="I64" s="7">
        <f t="shared" si="16"/>
        <v>4</v>
      </c>
      <c r="J64" s="7">
        <f t="shared" si="16"/>
        <v>0</v>
      </c>
      <c r="K64" s="7">
        <f t="shared" si="16"/>
        <v>0</v>
      </c>
      <c r="L64" s="12"/>
    </row>
    <row r="65" spans="1:12" ht="13.5">
      <c r="A65" s="10" t="s">
        <v>57</v>
      </c>
      <c r="B65" s="10" t="s">
        <v>62</v>
      </c>
      <c r="C65" s="3" t="s">
        <v>63</v>
      </c>
      <c r="D65" s="7">
        <v>1</v>
      </c>
      <c r="E65" s="7">
        <v>0</v>
      </c>
      <c r="F65" s="7">
        <f t="shared" si="0"/>
        <v>2</v>
      </c>
      <c r="G65" s="7">
        <v>0</v>
      </c>
      <c r="H65" s="7">
        <v>1</v>
      </c>
      <c r="I65" s="7">
        <v>1</v>
      </c>
      <c r="J65" s="7">
        <v>0</v>
      </c>
      <c r="K65" s="7">
        <v>0</v>
      </c>
      <c r="L65" s="11"/>
    </row>
    <row r="66" spans="1:12" ht="13.5">
      <c r="A66" s="10" t="s">
        <v>57</v>
      </c>
      <c r="B66" s="10" t="s">
        <v>62</v>
      </c>
      <c r="C66" s="3" t="s">
        <v>64</v>
      </c>
      <c r="D66" s="7">
        <v>1</v>
      </c>
      <c r="E66" s="7">
        <v>0</v>
      </c>
      <c r="F66" s="7">
        <f t="shared" si="0"/>
        <v>3</v>
      </c>
      <c r="G66" s="7">
        <v>0</v>
      </c>
      <c r="H66" s="7">
        <v>1</v>
      </c>
      <c r="I66" s="7">
        <v>2</v>
      </c>
      <c r="J66" s="7">
        <v>0</v>
      </c>
      <c r="K66" s="7">
        <v>0</v>
      </c>
      <c r="L66" s="11"/>
    </row>
    <row r="67" spans="1:12" ht="13.5">
      <c r="A67" s="10" t="s">
        <v>57</v>
      </c>
      <c r="B67" s="10" t="s">
        <v>62</v>
      </c>
      <c r="C67" s="3" t="s">
        <v>139</v>
      </c>
      <c r="D67" s="7">
        <v>1</v>
      </c>
      <c r="E67" s="7">
        <v>0</v>
      </c>
      <c r="F67" s="7">
        <f t="shared" si="0"/>
        <v>2</v>
      </c>
      <c r="G67" s="7">
        <v>0</v>
      </c>
      <c r="H67" s="7">
        <v>1</v>
      </c>
      <c r="I67" s="7">
        <v>1</v>
      </c>
      <c r="J67" s="7">
        <v>0</v>
      </c>
      <c r="K67" s="7">
        <v>0</v>
      </c>
      <c r="L67" s="12"/>
    </row>
    <row r="68" spans="1:12" ht="13.5">
      <c r="A68" s="10" t="s">
        <v>57</v>
      </c>
      <c r="B68" s="17" t="s">
        <v>110</v>
      </c>
      <c r="C68" s="18"/>
      <c r="D68" s="7">
        <f>SUM(D65:D67)</f>
        <v>3</v>
      </c>
      <c r="E68" s="7">
        <f aca="true" t="shared" si="17" ref="E68:K68">SUM(E65:E67)</f>
        <v>0</v>
      </c>
      <c r="F68" s="7">
        <f t="shared" si="17"/>
        <v>7</v>
      </c>
      <c r="G68" s="7">
        <f t="shared" si="17"/>
        <v>0</v>
      </c>
      <c r="H68" s="7">
        <f t="shared" si="17"/>
        <v>3</v>
      </c>
      <c r="I68" s="7">
        <f t="shared" si="17"/>
        <v>4</v>
      </c>
      <c r="J68" s="7">
        <f t="shared" si="17"/>
        <v>0</v>
      </c>
      <c r="K68" s="7">
        <f t="shared" si="17"/>
        <v>0</v>
      </c>
      <c r="L68" s="12"/>
    </row>
    <row r="69" spans="1:12" ht="13.5">
      <c r="A69" s="10" t="s">
        <v>57</v>
      </c>
      <c r="B69" s="10" t="s">
        <v>65</v>
      </c>
      <c r="C69" s="3" t="s">
        <v>66</v>
      </c>
      <c r="D69" s="7">
        <v>1</v>
      </c>
      <c r="E69" s="7">
        <v>0</v>
      </c>
      <c r="F69" s="7">
        <f aca="true" t="shared" si="18" ref="F69:F97">SUM(G69:K69)</f>
        <v>3</v>
      </c>
      <c r="G69" s="7">
        <v>0</v>
      </c>
      <c r="H69" s="7">
        <v>1</v>
      </c>
      <c r="I69" s="7">
        <v>2</v>
      </c>
      <c r="J69" s="7">
        <v>0</v>
      </c>
      <c r="K69" s="7">
        <v>0</v>
      </c>
      <c r="L69" s="11"/>
    </row>
    <row r="70" spans="1:12" ht="13.5">
      <c r="A70" s="10" t="s">
        <v>57</v>
      </c>
      <c r="B70" s="10" t="s">
        <v>65</v>
      </c>
      <c r="C70" s="3" t="s">
        <v>67</v>
      </c>
      <c r="D70" s="7">
        <v>1</v>
      </c>
      <c r="E70" s="7">
        <v>0</v>
      </c>
      <c r="F70" s="7">
        <f t="shared" si="18"/>
        <v>2</v>
      </c>
      <c r="G70" s="7">
        <v>0</v>
      </c>
      <c r="H70" s="7">
        <v>1</v>
      </c>
      <c r="I70" s="7">
        <v>1</v>
      </c>
      <c r="J70" s="7">
        <v>0</v>
      </c>
      <c r="K70" s="7">
        <v>0</v>
      </c>
      <c r="L70" s="11"/>
    </row>
    <row r="71" spans="1:12" ht="13.5">
      <c r="A71" s="10" t="s">
        <v>57</v>
      </c>
      <c r="B71" s="17" t="s">
        <v>111</v>
      </c>
      <c r="C71" s="18"/>
      <c r="D71" s="7">
        <f>SUM(D69:D70)</f>
        <v>2</v>
      </c>
      <c r="E71" s="7">
        <f aca="true" t="shared" si="19" ref="E71:K71">SUM(E69:E70)</f>
        <v>0</v>
      </c>
      <c r="F71" s="7">
        <f t="shared" si="19"/>
        <v>5</v>
      </c>
      <c r="G71" s="7">
        <f t="shared" si="19"/>
        <v>0</v>
      </c>
      <c r="H71" s="7">
        <f t="shared" si="19"/>
        <v>2</v>
      </c>
      <c r="I71" s="7">
        <f t="shared" si="19"/>
        <v>3</v>
      </c>
      <c r="J71" s="7">
        <f t="shared" si="19"/>
        <v>0</v>
      </c>
      <c r="K71" s="7">
        <f t="shared" si="19"/>
        <v>0</v>
      </c>
      <c r="L71" s="12"/>
    </row>
    <row r="72" spans="1:12" ht="13.5">
      <c r="A72" s="17" t="s">
        <v>112</v>
      </c>
      <c r="B72" s="19"/>
      <c r="C72" s="18"/>
      <c r="D72" s="7">
        <f>SUM(D64,D68,D71)</f>
        <v>8</v>
      </c>
      <c r="E72" s="7">
        <f aca="true" t="shared" si="20" ref="E72:K72">SUM(E64,E68,E71)</f>
        <v>0</v>
      </c>
      <c r="F72" s="7">
        <f t="shared" si="20"/>
        <v>20</v>
      </c>
      <c r="G72" s="7">
        <f t="shared" si="20"/>
        <v>0</v>
      </c>
      <c r="H72" s="7">
        <f t="shared" si="20"/>
        <v>9</v>
      </c>
      <c r="I72" s="7">
        <f t="shared" si="20"/>
        <v>11</v>
      </c>
      <c r="J72" s="7">
        <f t="shared" si="20"/>
        <v>0</v>
      </c>
      <c r="K72" s="7">
        <f t="shared" si="20"/>
        <v>0</v>
      </c>
      <c r="L72" s="12"/>
    </row>
    <row r="73" spans="1:12" ht="13.5">
      <c r="A73" s="17" t="s">
        <v>108</v>
      </c>
      <c r="B73" s="19"/>
      <c r="C73" s="18"/>
      <c r="D73" s="7">
        <f>SUM(D35,D44,D60,D72)</f>
        <v>51</v>
      </c>
      <c r="E73" s="7">
        <f aca="true" t="shared" si="21" ref="E73:K73">SUM(E35,E44,E60,E72)</f>
        <v>0</v>
      </c>
      <c r="F73" s="7">
        <f t="shared" si="21"/>
        <v>173</v>
      </c>
      <c r="G73" s="7">
        <f t="shared" si="21"/>
        <v>44</v>
      </c>
      <c r="H73" s="7">
        <f t="shared" si="21"/>
        <v>61</v>
      </c>
      <c r="I73" s="7">
        <f t="shared" si="21"/>
        <v>68</v>
      </c>
      <c r="J73" s="7">
        <f t="shared" si="21"/>
        <v>0</v>
      </c>
      <c r="K73" s="7">
        <f t="shared" si="21"/>
        <v>0</v>
      </c>
      <c r="L73" s="12"/>
    </row>
    <row r="74" spans="1:12" ht="13.5">
      <c r="A74" s="10" t="s">
        <v>68</v>
      </c>
      <c r="B74" s="10" t="s">
        <v>85</v>
      </c>
      <c r="C74" s="3" t="s">
        <v>69</v>
      </c>
      <c r="D74" s="7">
        <v>1</v>
      </c>
      <c r="E74" s="7">
        <v>0</v>
      </c>
      <c r="F74" s="7">
        <f t="shared" si="18"/>
        <v>2</v>
      </c>
      <c r="G74" s="7">
        <v>0</v>
      </c>
      <c r="H74" s="7">
        <v>1</v>
      </c>
      <c r="I74" s="7">
        <v>1</v>
      </c>
      <c r="J74" s="7">
        <v>0</v>
      </c>
      <c r="K74" s="7">
        <v>0</v>
      </c>
      <c r="L74" s="11"/>
    </row>
    <row r="75" spans="1:12" ht="13.5">
      <c r="A75" s="10" t="s">
        <v>68</v>
      </c>
      <c r="B75" s="17" t="s">
        <v>113</v>
      </c>
      <c r="C75" s="18"/>
      <c r="D75" s="7">
        <f>SUM(D74)</f>
        <v>1</v>
      </c>
      <c r="E75" s="7">
        <f aca="true" t="shared" si="22" ref="E75:K75">SUM(E74)</f>
        <v>0</v>
      </c>
      <c r="F75" s="7">
        <f t="shared" si="22"/>
        <v>2</v>
      </c>
      <c r="G75" s="7">
        <f t="shared" si="22"/>
        <v>0</v>
      </c>
      <c r="H75" s="7">
        <f t="shared" si="22"/>
        <v>1</v>
      </c>
      <c r="I75" s="7">
        <f t="shared" si="22"/>
        <v>1</v>
      </c>
      <c r="J75" s="7">
        <f t="shared" si="22"/>
        <v>0</v>
      </c>
      <c r="K75" s="7">
        <f t="shared" si="22"/>
        <v>0</v>
      </c>
      <c r="L75" s="12"/>
    </row>
    <row r="76" spans="1:12" ht="13.5">
      <c r="A76" s="10" t="s">
        <v>68</v>
      </c>
      <c r="B76" s="10" t="s">
        <v>86</v>
      </c>
      <c r="C76" s="3" t="s">
        <v>70</v>
      </c>
      <c r="D76" s="7">
        <v>1</v>
      </c>
      <c r="E76" s="7">
        <v>0</v>
      </c>
      <c r="F76" s="7">
        <f t="shared" si="18"/>
        <v>2</v>
      </c>
      <c r="G76" s="7">
        <v>0</v>
      </c>
      <c r="H76" s="7">
        <v>1</v>
      </c>
      <c r="I76" s="7">
        <v>1</v>
      </c>
      <c r="J76" s="7">
        <v>0</v>
      </c>
      <c r="K76" s="7">
        <v>0</v>
      </c>
      <c r="L76" s="11"/>
    </row>
    <row r="77" spans="1:12" ht="13.5">
      <c r="A77" s="10" t="s">
        <v>68</v>
      </c>
      <c r="B77" s="10" t="s">
        <v>86</v>
      </c>
      <c r="C77" s="3" t="s">
        <v>71</v>
      </c>
      <c r="D77" s="7">
        <v>1</v>
      </c>
      <c r="E77" s="7">
        <v>0</v>
      </c>
      <c r="F77" s="7">
        <f t="shared" si="18"/>
        <v>4</v>
      </c>
      <c r="G77" s="7">
        <v>2</v>
      </c>
      <c r="H77" s="7">
        <v>1</v>
      </c>
      <c r="I77" s="7">
        <v>1</v>
      </c>
      <c r="J77" s="7">
        <v>0</v>
      </c>
      <c r="K77" s="7">
        <v>0</v>
      </c>
      <c r="L77" s="11"/>
    </row>
    <row r="78" spans="1:12" ht="13.5">
      <c r="A78" s="10" t="s">
        <v>68</v>
      </c>
      <c r="B78" s="10" t="s">
        <v>86</v>
      </c>
      <c r="C78" s="3" t="s">
        <v>72</v>
      </c>
      <c r="D78" s="7">
        <v>1</v>
      </c>
      <c r="E78" s="7">
        <v>0</v>
      </c>
      <c r="F78" s="7">
        <f t="shared" si="18"/>
        <v>2</v>
      </c>
      <c r="G78" s="7">
        <v>0</v>
      </c>
      <c r="H78" s="7">
        <v>1</v>
      </c>
      <c r="I78" s="7">
        <v>1</v>
      </c>
      <c r="J78" s="7">
        <v>0</v>
      </c>
      <c r="K78" s="7">
        <v>0</v>
      </c>
      <c r="L78" s="11"/>
    </row>
    <row r="79" spans="1:12" ht="13.5">
      <c r="A79" s="10" t="s">
        <v>68</v>
      </c>
      <c r="B79" s="10" t="s">
        <v>86</v>
      </c>
      <c r="C79" s="3" t="s">
        <v>73</v>
      </c>
      <c r="D79" s="7">
        <v>1</v>
      </c>
      <c r="E79" s="7">
        <v>0</v>
      </c>
      <c r="F79" s="7">
        <f t="shared" si="18"/>
        <v>3</v>
      </c>
      <c r="G79" s="7">
        <v>1</v>
      </c>
      <c r="H79" s="7">
        <v>1</v>
      </c>
      <c r="I79" s="7">
        <v>1</v>
      </c>
      <c r="J79" s="7">
        <v>0</v>
      </c>
      <c r="K79" s="7">
        <v>0</v>
      </c>
      <c r="L79" s="11"/>
    </row>
    <row r="80" spans="1:12" ht="13.5">
      <c r="A80" s="10" t="s">
        <v>68</v>
      </c>
      <c r="B80" s="10" t="s">
        <v>86</v>
      </c>
      <c r="C80" s="3" t="s">
        <v>74</v>
      </c>
      <c r="D80" s="7">
        <v>1</v>
      </c>
      <c r="E80" s="7">
        <v>0</v>
      </c>
      <c r="F80" s="7">
        <f t="shared" si="18"/>
        <v>3</v>
      </c>
      <c r="G80" s="7">
        <v>1</v>
      </c>
      <c r="H80" s="7">
        <v>1</v>
      </c>
      <c r="I80" s="7">
        <v>1</v>
      </c>
      <c r="J80" s="7">
        <v>0</v>
      </c>
      <c r="K80" s="7">
        <v>0</v>
      </c>
      <c r="L80" s="11"/>
    </row>
    <row r="81" spans="1:12" ht="13.5">
      <c r="A81" s="10" t="s">
        <v>68</v>
      </c>
      <c r="B81" s="17" t="s">
        <v>114</v>
      </c>
      <c r="C81" s="18"/>
      <c r="D81" s="7">
        <f>SUM(D76:D80)</f>
        <v>5</v>
      </c>
      <c r="E81" s="7">
        <f aca="true" t="shared" si="23" ref="E81:K81">SUM(E76:E80)</f>
        <v>0</v>
      </c>
      <c r="F81" s="7">
        <f t="shared" si="23"/>
        <v>14</v>
      </c>
      <c r="G81" s="7">
        <f t="shared" si="23"/>
        <v>4</v>
      </c>
      <c r="H81" s="7">
        <f t="shared" si="23"/>
        <v>5</v>
      </c>
      <c r="I81" s="7">
        <f t="shared" si="23"/>
        <v>5</v>
      </c>
      <c r="J81" s="7">
        <f t="shared" si="23"/>
        <v>0</v>
      </c>
      <c r="K81" s="7">
        <f t="shared" si="23"/>
        <v>0</v>
      </c>
      <c r="L81" s="12"/>
    </row>
    <row r="82" spans="1:12" ht="13.5">
      <c r="A82" s="10" t="s">
        <v>68</v>
      </c>
      <c r="B82" s="10" t="s">
        <v>87</v>
      </c>
      <c r="C82" s="3" t="s">
        <v>75</v>
      </c>
      <c r="D82" s="7">
        <v>1</v>
      </c>
      <c r="E82" s="7">
        <v>0</v>
      </c>
      <c r="F82" s="7">
        <f t="shared" si="18"/>
        <v>3</v>
      </c>
      <c r="G82" s="7">
        <v>0</v>
      </c>
      <c r="H82" s="7">
        <v>1</v>
      </c>
      <c r="I82" s="7">
        <v>2</v>
      </c>
      <c r="J82" s="7">
        <v>0</v>
      </c>
      <c r="K82" s="7">
        <v>0</v>
      </c>
      <c r="L82" s="11"/>
    </row>
    <row r="83" spans="1:12" ht="13.5">
      <c r="A83" s="10" t="s">
        <v>68</v>
      </c>
      <c r="B83" s="17" t="s">
        <v>115</v>
      </c>
      <c r="C83" s="18"/>
      <c r="D83" s="7">
        <f>SUM(D82)</f>
        <v>1</v>
      </c>
      <c r="E83" s="7">
        <f aca="true" t="shared" si="24" ref="E83:K83">SUM(E82)</f>
        <v>0</v>
      </c>
      <c r="F83" s="7">
        <f t="shared" si="24"/>
        <v>3</v>
      </c>
      <c r="G83" s="7">
        <f t="shared" si="24"/>
        <v>0</v>
      </c>
      <c r="H83" s="7">
        <f t="shared" si="24"/>
        <v>1</v>
      </c>
      <c r="I83" s="7">
        <f t="shared" si="24"/>
        <v>2</v>
      </c>
      <c r="J83" s="7">
        <f t="shared" si="24"/>
        <v>0</v>
      </c>
      <c r="K83" s="7">
        <f t="shared" si="24"/>
        <v>0</v>
      </c>
      <c r="L83" s="12"/>
    </row>
    <row r="84" spans="1:12" ht="13.5">
      <c r="A84" s="10" t="s">
        <v>68</v>
      </c>
      <c r="B84" s="10" t="s">
        <v>88</v>
      </c>
      <c r="C84" s="3" t="s">
        <v>76</v>
      </c>
      <c r="D84" s="7">
        <v>1</v>
      </c>
      <c r="E84" s="7">
        <v>0</v>
      </c>
      <c r="F84" s="7">
        <f t="shared" si="18"/>
        <v>6</v>
      </c>
      <c r="G84" s="7">
        <v>2</v>
      </c>
      <c r="H84" s="7">
        <v>2</v>
      </c>
      <c r="I84" s="7">
        <v>2</v>
      </c>
      <c r="J84" s="7">
        <v>0</v>
      </c>
      <c r="K84" s="7">
        <v>0</v>
      </c>
      <c r="L84" s="11"/>
    </row>
    <row r="85" spans="1:12" ht="13.5">
      <c r="A85" s="10" t="s">
        <v>68</v>
      </c>
      <c r="B85" s="17" t="s">
        <v>116</v>
      </c>
      <c r="C85" s="18"/>
      <c r="D85" s="7">
        <f>SUM(D84)</f>
        <v>1</v>
      </c>
      <c r="E85" s="7">
        <f aca="true" t="shared" si="25" ref="E85:K85">SUM(E84)</f>
        <v>0</v>
      </c>
      <c r="F85" s="7">
        <f t="shared" si="25"/>
        <v>6</v>
      </c>
      <c r="G85" s="7">
        <f t="shared" si="25"/>
        <v>2</v>
      </c>
      <c r="H85" s="7">
        <f t="shared" si="25"/>
        <v>2</v>
      </c>
      <c r="I85" s="7">
        <f t="shared" si="25"/>
        <v>2</v>
      </c>
      <c r="J85" s="7">
        <f t="shared" si="25"/>
        <v>0</v>
      </c>
      <c r="K85" s="7">
        <f t="shared" si="25"/>
        <v>0</v>
      </c>
      <c r="L85" s="12"/>
    </row>
    <row r="86" spans="1:12" ht="13.5">
      <c r="A86" s="10" t="s">
        <v>68</v>
      </c>
      <c r="B86" s="10" t="s">
        <v>89</v>
      </c>
      <c r="C86" s="3" t="s">
        <v>138</v>
      </c>
      <c r="D86" s="7">
        <v>1</v>
      </c>
      <c r="E86" s="7">
        <v>0</v>
      </c>
      <c r="F86" s="7">
        <f t="shared" si="18"/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11"/>
    </row>
    <row r="87" spans="1:12" ht="13.5">
      <c r="A87" s="10" t="s">
        <v>68</v>
      </c>
      <c r="B87" s="17" t="s">
        <v>117</v>
      </c>
      <c r="C87" s="18"/>
      <c r="D87" s="7">
        <f>SUM(D86)</f>
        <v>1</v>
      </c>
      <c r="E87" s="7">
        <f aca="true" t="shared" si="26" ref="E87:K87">SUM(E86)</f>
        <v>0</v>
      </c>
      <c r="F87" s="7">
        <f t="shared" si="26"/>
        <v>0</v>
      </c>
      <c r="G87" s="7">
        <f t="shared" si="26"/>
        <v>0</v>
      </c>
      <c r="H87" s="7">
        <f t="shared" si="26"/>
        <v>0</v>
      </c>
      <c r="I87" s="7">
        <f t="shared" si="26"/>
        <v>0</v>
      </c>
      <c r="J87" s="7">
        <f t="shared" si="26"/>
        <v>0</v>
      </c>
      <c r="K87" s="7">
        <f t="shared" si="26"/>
        <v>0</v>
      </c>
      <c r="L87" s="12"/>
    </row>
    <row r="88" spans="1:12" ht="13.5">
      <c r="A88" s="10" t="s">
        <v>68</v>
      </c>
      <c r="B88" s="10" t="s">
        <v>90</v>
      </c>
      <c r="C88" s="3" t="s">
        <v>77</v>
      </c>
      <c r="D88" s="7">
        <v>1</v>
      </c>
      <c r="E88" s="7">
        <v>0</v>
      </c>
      <c r="F88" s="7">
        <f t="shared" si="18"/>
        <v>3</v>
      </c>
      <c r="G88" s="7">
        <v>1</v>
      </c>
      <c r="H88" s="7">
        <v>1</v>
      </c>
      <c r="I88" s="7">
        <v>1</v>
      </c>
      <c r="J88" s="7">
        <v>0</v>
      </c>
      <c r="K88" s="7">
        <v>0</v>
      </c>
      <c r="L88" s="11"/>
    </row>
    <row r="89" spans="1:12" ht="13.5">
      <c r="A89" s="10" t="s">
        <v>68</v>
      </c>
      <c r="B89" s="10" t="s">
        <v>90</v>
      </c>
      <c r="C89" s="3" t="s">
        <v>78</v>
      </c>
      <c r="D89" s="7">
        <v>1</v>
      </c>
      <c r="E89" s="7">
        <v>0</v>
      </c>
      <c r="F89" s="7">
        <f t="shared" si="18"/>
        <v>2</v>
      </c>
      <c r="G89" s="7">
        <v>0</v>
      </c>
      <c r="H89" s="7">
        <v>1</v>
      </c>
      <c r="I89" s="7">
        <v>1</v>
      </c>
      <c r="J89" s="7">
        <v>0</v>
      </c>
      <c r="K89" s="7">
        <v>0</v>
      </c>
      <c r="L89" s="11"/>
    </row>
    <row r="90" spans="1:12" ht="13.5">
      <c r="A90" s="10" t="s">
        <v>68</v>
      </c>
      <c r="B90" s="17" t="s">
        <v>118</v>
      </c>
      <c r="C90" s="18"/>
      <c r="D90" s="7">
        <f>SUM(D88:D89)</f>
        <v>2</v>
      </c>
      <c r="E90" s="7">
        <f aca="true" t="shared" si="27" ref="E90:K90">SUM(E88:E89)</f>
        <v>0</v>
      </c>
      <c r="F90" s="7">
        <f t="shared" si="27"/>
        <v>5</v>
      </c>
      <c r="G90" s="7">
        <f t="shared" si="27"/>
        <v>1</v>
      </c>
      <c r="H90" s="7">
        <f t="shared" si="27"/>
        <v>2</v>
      </c>
      <c r="I90" s="7">
        <f t="shared" si="27"/>
        <v>2</v>
      </c>
      <c r="J90" s="7">
        <f t="shared" si="27"/>
        <v>0</v>
      </c>
      <c r="K90" s="7">
        <f t="shared" si="27"/>
        <v>0</v>
      </c>
      <c r="L90" s="12"/>
    </row>
    <row r="91" spans="1:12" ht="13.5">
      <c r="A91" s="10" t="s">
        <v>68</v>
      </c>
      <c r="B91" s="10" t="s">
        <v>91</v>
      </c>
      <c r="C91" s="3" t="s">
        <v>79</v>
      </c>
      <c r="D91" s="7">
        <v>1</v>
      </c>
      <c r="E91" s="7">
        <v>0</v>
      </c>
      <c r="F91" s="7">
        <f t="shared" si="18"/>
        <v>2</v>
      </c>
      <c r="G91" s="7">
        <v>0</v>
      </c>
      <c r="H91" s="7">
        <v>1</v>
      </c>
      <c r="I91" s="7">
        <v>1</v>
      </c>
      <c r="J91" s="7">
        <v>0</v>
      </c>
      <c r="K91" s="7">
        <v>0</v>
      </c>
      <c r="L91" s="11"/>
    </row>
    <row r="92" spans="1:12" ht="13.5">
      <c r="A92" s="10" t="s">
        <v>68</v>
      </c>
      <c r="B92" s="17" t="s">
        <v>119</v>
      </c>
      <c r="C92" s="18"/>
      <c r="D92" s="7">
        <f>SUM(D91)</f>
        <v>1</v>
      </c>
      <c r="E92" s="7">
        <f aca="true" t="shared" si="28" ref="E92:K92">SUM(E91)</f>
        <v>0</v>
      </c>
      <c r="F92" s="7">
        <f t="shared" si="28"/>
        <v>2</v>
      </c>
      <c r="G92" s="7">
        <f t="shared" si="28"/>
        <v>0</v>
      </c>
      <c r="H92" s="7">
        <f t="shared" si="28"/>
        <v>1</v>
      </c>
      <c r="I92" s="7">
        <f t="shared" si="28"/>
        <v>1</v>
      </c>
      <c r="J92" s="7">
        <f t="shared" si="28"/>
        <v>0</v>
      </c>
      <c r="K92" s="7">
        <f t="shared" si="28"/>
        <v>0</v>
      </c>
      <c r="L92" s="12"/>
    </row>
    <row r="93" spans="1:12" ht="13.5">
      <c r="A93" s="10" t="s">
        <v>68</v>
      </c>
      <c r="B93" s="10" t="s">
        <v>92</v>
      </c>
      <c r="C93" s="3" t="s">
        <v>80</v>
      </c>
      <c r="D93" s="7">
        <v>1</v>
      </c>
      <c r="E93" s="7">
        <v>0</v>
      </c>
      <c r="F93" s="7">
        <f t="shared" si="18"/>
        <v>4</v>
      </c>
      <c r="G93" s="7">
        <v>2</v>
      </c>
      <c r="H93" s="7">
        <v>1</v>
      </c>
      <c r="I93" s="7">
        <v>1</v>
      </c>
      <c r="J93" s="7">
        <v>0</v>
      </c>
      <c r="K93" s="7">
        <v>0</v>
      </c>
      <c r="L93" s="11"/>
    </row>
    <row r="94" spans="1:12" ht="13.5">
      <c r="A94" s="10" t="s">
        <v>68</v>
      </c>
      <c r="B94" s="10" t="s">
        <v>92</v>
      </c>
      <c r="C94" s="3" t="s">
        <v>81</v>
      </c>
      <c r="D94" s="7">
        <v>1</v>
      </c>
      <c r="E94" s="7">
        <v>0</v>
      </c>
      <c r="F94" s="7">
        <f t="shared" si="18"/>
        <v>3</v>
      </c>
      <c r="G94" s="7">
        <v>1</v>
      </c>
      <c r="H94" s="7">
        <v>1</v>
      </c>
      <c r="I94" s="7">
        <v>1</v>
      </c>
      <c r="J94" s="7">
        <v>0</v>
      </c>
      <c r="K94" s="7">
        <v>0</v>
      </c>
      <c r="L94" s="11"/>
    </row>
    <row r="95" spans="1:12" ht="13.5">
      <c r="A95" s="10" t="s">
        <v>68</v>
      </c>
      <c r="B95" s="10" t="s">
        <v>92</v>
      </c>
      <c r="C95" s="3" t="s">
        <v>82</v>
      </c>
      <c r="D95" s="7">
        <v>1</v>
      </c>
      <c r="E95" s="7">
        <v>0</v>
      </c>
      <c r="F95" s="7">
        <f t="shared" si="18"/>
        <v>4</v>
      </c>
      <c r="G95" s="7">
        <v>1</v>
      </c>
      <c r="H95" s="7">
        <v>2</v>
      </c>
      <c r="I95" s="7">
        <v>1</v>
      </c>
      <c r="J95" s="7">
        <v>0</v>
      </c>
      <c r="K95" s="7">
        <v>0</v>
      </c>
      <c r="L95" s="11"/>
    </row>
    <row r="96" spans="1:12" ht="13.5">
      <c r="A96" s="10" t="s">
        <v>68</v>
      </c>
      <c r="B96" s="10" t="s">
        <v>92</v>
      </c>
      <c r="C96" s="3" t="s">
        <v>83</v>
      </c>
      <c r="D96" s="7">
        <v>1</v>
      </c>
      <c r="E96" s="7">
        <v>0</v>
      </c>
      <c r="F96" s="7">
        <f t="shared" si="18"/>
        <v>2</v>
      </c>
      <c r="G96" s="7">
        <v>0</v>
      </c>
      <c r="H96" s="7">
        <v>1</v>
      </c>
      <c r="I96" s="7">
        <v>1</v>
      </c>
      <c r="J96" s="7">
        <v>0</v>
      </c>
      <c r="K96" s="7">
        <v>0</v>
      </c>
      <c r="L96" s="11"/>
    </row>
    <row r="97" spans="1:12" ht="13.5">
      <c r="A97" s="10" t="s">
        <v>68</v>
      </c>
      <c r="B97" s="10" t="s">
        <v>92</v>
      </c>
      <c r="C97" s="3" t="s">
        <v>84</v>
      </c>
      <c r="D97" s="7">
        <v>1</v>
      </c>
      <c r="E97" s="7">
        <v>0</v>
      </c>
      <c r="F97" s="7">
        <f t="shared" si="18"/>
        <v>3</v>
      </c>
      <c r="G97" s="7">
        <v>1</v>
      </c>
      <c r="H97" s="7">
        <v>1</v>
      </c>
      <c r="I97" s="7">
        <v>1</v>
      </c>
      <c r="J97" s="7">
        <v>0</v>
      </c>
      <c r="K97" s="7">
        <v>0</v>
      </c>
      <c r="L97" s="11"/>
    </row>
    <row r="98" spans="1:12" ht="13.5">
      <c r="A98" s="10" t="s">
        <v>68</v>
      </c>
      <c r="B98" s="17" t="s">
        <v>120</v>
      </c>
      <c r="C98" s="18"/>
      <c r="D98" s="7">
        <f>SUM(D93:D97)</f>
        <v>5</v>
      </c>
      <c r="E98" s="7">
        <f aca="true" t="shared" si="29" ref="E98:K98">SUM(E93:E97)</f>
        <v>0</v>
      </c>
      <c r="F98" s="7">
        <f t="shared" si="29"/>
        <v>16</v>
      </c>
      <c r="G98" s="7">
        <f t="shared" si="29"/>
        <v>5</v>
      </c>
      <c r="H98" s="7">
        <f t="shared" si="29"/>
        <v>6</v>
      </c>
      <c r="I98" s="7">
        <f t="shared" si="29"/>
        <v>5</v>
      </c>
      <c r="J98" s="7">
        <f t="shared" si="29"/>
        <v>0</v>
      </c>
      <c r="K98" s="7">
        <f t="shared" si="29"/>
        <v>0</v>
      </c>
      <c r="L98" s="12"/>
    </row>
    <row r="99" spans="1:11" ht="13.5">
      <c r="A99" s="17" t="s">
        <v>121</v>
      </c>
      <c r="B99" s="19"/>
      <c r="C99" s="18"/>
      <c r="D99" s="7">
        <f>SUM(D75,D81,D83,D85,D87,D90,D92,D98)</f>
        <v>17</v>
      </c>
      <c r="E99" s="7">
        <f aca="true" t="shared" si="30" ref="E99:K99">SUM(E75,E81,E83,E85,E87,E90,E92,E98)</f>
        <v>0</v>
      </c>
      <c r="F99" s="7">
        <f t="shared" si="30"/>
        <v>48</v>
      </c>
      <c r="G99" s="7">
        <f t="shared" si="30"/>
        <v>12</v>
      </c>
      <c r="H99" s="7">
        <f t="shared" si="30"/>
        <v>18</v>
      </c>
      <c r="I99" s="7">
        <f t="shared" si="30"/>
        <v>18</v>
      </c>
      <c r="J99" s="7">
        <f t="shared" si="30"/>
        <v>0</v>
      </c>
      <c r="K99" s="7">
        <f t="shared" si="30"/>
        <v>0</v>
      </c>
    </row>
    <row r="100" spans="1:11" ht="13.5">
      <c r="A100" s="17" t="s">
        <v>122</v>
      </c>
      <c r="B100" s="19"/>
      <c r="C100" s="18"/>
      <c r="D100" s="7">
        <f>SUM(D73,D99)</f>
        <v>68</v>
      </c>
      <c r="E100" s="7">
        <f aca="true" t="shared" si="31" ref="E100:K100">SUM(E73,E99)</f>
        <v>0</v>
      </c>
      <c r="F100" s="7">
        <f t="shared" si="31"/>
        <v>221</v>
      </c>
      <c r="G100" s="7">
        <f t="shared" si="31"/>
        <v>56</v>
      </c>
      <c r="H100" s="7">
        <f t="shared" si="31"/>
        <v>79</v>
      </c>
      <c r="I100" s="7">
        <f t="shared" si="31"/>
        <v>86</v>
      </c>
      <c r="J100" s="7">
        <f t="shared" si="31"/>
        <v>0</v>
      </c>
      <c r="K100" s="7">
        <f t="shared" si="31"/>
        <v>0</v>
      </c>
    </row>
    <row r="101" spans="1:12" s="5" customFormat="1" ht="13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3.5">
      <c r="A102" s="4" t="s">
        <v>136</v>
      </c>
      <c r="B102" s="5"/>
      <c r="C102" s="6"/>
      <c r="D102" s="5"/>
      <c r="E102" s="5"/>
      <c r="F102" s="6"/>
      <c r="G102" s="6"/>
      <c r="H102" s="6"/>
      <c r="I102" s="6"/>
      <c r="J102" s="6"/>
      <c r="K102" s="6"/>
      <c r="L102" s="6"/>
    </row>
    <row r="103" spans="1:12" ht="13.5">
      <c r="A103" s="1"/>
      <c r="B103" s="1"/>
      <c r="C103" s="1"/>
      <c r="D103" s="1"/>
      <c r="E103" s="1"/>
      <c r="F103" s="1"/>
      <c r="G103" s="1"/>
      <c r="I103" s="1"/>
      <c r="J103" s="1"/>
      <c r="K103" s="2"/>
      <c r="L103" s="2"/>
    </row>
    <row r="108" spans="6:12" s="13" customFormat="1" ht="13.5">
      <c r="F108" s="14"/>
      <c r="K108" s="15"/>
      <c r="L108" s="15"/>
    </row>
    <row r="109" s="13" customFormat="1" ht="13.5"/>
    <row r="110" s="13" customFormat="1" ht="13.5"/>
    <row r="111" s="13" customFormat="1" ht="13.5"/>
    <row r="112" s="13" customFormat="1" ht="13.5"/>
    <row r="113" s="13" customFormat="1" ht="13.5"/>
    <row r="114" s="13" customFormat="1" ht="13.5"/>
    <row r="115" s="13" customFormat="1" ht="13.5"/>
    <row r="116" s="13" customFormat="1" ht="13.5"/>
    <row r="117" s="13" customFormat="1" ht="13.5"/>
    <row r="118" s="13" customFormat="1" ht="13.5"/>
    <row r="119" s="13" customFormat="1" ht="13.5"/>
    <row r="120" s="13" customFormat="1" ht="13.5"/>
    <row r="121" s="13" customFormat="1" ht="13.5"/>
    <row r="122" s="13" customFormat="1" ht="13.5"/>
    <row r="123" s="13" customFormat="1" ht="13.5"/>
    <row r="124" s="13" customFormat="1" ht="13.5"/>
    <row r="125" s="13" customFormat="1" ht="13.5"/>
    <row r="126" s="13" customFormat="1" ht="13.5"/>
    <row r="127" s="13" customFormat="1" ht="13.5"/>
    <row r="128" s="13" customFormat="1" ht="13.5"/>
    <row r="129" s="13" customFormat="1" ht="13.5"/>
    <row r="130" s="13" customFormat="1" ht="13.5"/>
    <row r="131" s="13" customFormat="1" ht="13.5"/>
    <row r="132" s="13" customFormat="1" ht="13.5"/>
    <row r="133" s="13" customFormat="1" ht="13.5"/>
    <row r="134" s="13" customFormat="1" ht="13.5"/>
    <row r="135" s="13" customFormat="1" ht="13.5"/>
    <row r="136" s="13" customFormat="1" ht="13.5"/>
    <row r="137" s="13" customFormat="1" ht="13.5"/>
    <row r="138" s="13" customFormat="1" ht="13.5"/>
    <row r="139" s="13" customFormat="1" ht="13.5"/>
    <row r="140" s="13" customFormat="1" ht="13.5"/>
    <row r="141" s="13" customFormat="1" ht="13.5"/>
    <row r="142" s="13" customFormat="1" ht="13.5"/>
    <row r="143" s="13" customFormat="1" ht="13.5"/>
    <row r="144" s="13" customFormat="1" ht="13.5"/>
    <row r="145" s="13" customFormat="1" ht="13.5"/>
    <row r="146" s="13" customFormat="1" ht="13.5"/>
    <row r="147" s="13" customFormat="1" ht="13.5"/>
    <row r="148" s="13" customFormat="1" ht="13.5"/>
    <row r="149" s="13" customFormat="1" ht="13.5"/>
    <row r="150" s="13" customFormat="1" ht="13.5"/>
    <row r="151" s="13" customFormat="1" ht="13.5"/>
    <row r="152" s="13" customFormat="1" ht="13.5"/>
    <row r="153" s="13" customFormat="1" ht="13.5"/>
    <row r="154" s="13" customFormat="1" ht="13.5"/>
    <row r="155" s="13" customFormat="1" ht="13.5"/>
    <row r="156" s="13" customFormat="1" ht="13.5"/>
    <row r="157" s="13" customFormat="1" ht="13.5"/>
    <row r="158" s="13" customFormat="1" ht="13.5"/>
    <row r="159" s="13" customFormat="1" ht="13.5"/>
    <row r="160" s="13" customFormat="1" ht="13.5"/>
    <row r="161" s="13" customFormat="1" ht="13.5"/>
    <row r="162" s="13" customFormat="1" ht="13.5"/>
    <row r="163" s="13" customFormat="1" ht="13.5"/>
    <row r="164" s="13" customFormat="1" ht="13.5"/>
    <row r="165" s="13" customFormat="1" ht="13.5"/>
    <row r="166" s="13" customFormat="1" ht="13.5"/>
    <row r="167" s="13" customFormat="1" ht="13.5"/>
    <row r="168" s="13" customFormat="1" ht="13.5"/>
    <row r="169" s="13" customFormat="1" ht="13.5"/>
    <row r="170" s="13" customFormat="1" ht="13.5"/>
    <row r="171" s="13" customFormat="1" ht="13.5"/>
    <row r="172" s="13" customFormat="1" ht="13.5"/>
    <row r="173" s="13" customFormat="1" ht="13.5"/>
    <row r="174" s="13" customFormat="1" ht="13.5"/>
    <row r="175" s="13" customFormat="1" ht="13.5"/>
    <row r="176" s="13" customFormat="1" ht="13.5"/>
    <row r="177" s="13" customFormat="1" ht="13.5"/>
    <row r="178" s="13" customFormat="1" ht="13.5"/>
    <row r="179" s="13" customFormat="1" ht="13.5"/>
    <row r="180" s="13" customFormat="1" ht="13.5"/>
    <row r="181" s="13" customFormat="1" ht="13.5"/>
    <row r="182" s="13" customFormat="1" ht="13.5"/>
    <row r="183" s="13" customFormat="1" ht="13.5"/>
    <row r="184" s="13" customFormat="1" ht="13.5"/>
    <row r="185" s="13" customFormat="1" ht="13.5"/>
    <row r="186" s="13" customFormat="1" ht="13.5"/>
    <row r="187" s="13" customFormat="1" ht="13.5"/>
    <row r="188" s="13" customFormat="1" ht="13.5"/>
    <row r="189" s="13" customFormat="1" ht="13.5"/>
    <row r="190" s="13" customFormat="1" ht="13.5"/>
    <row r="191" s="13" customFormat="1" ht="13.5"/>
    <row r="192" s="13" customFormat="1" ht="13.5"/>
    <row r="193" s="13" customFormat="1" ht="13.5"/>
    <row r="194" s="13" customFormat="1" ht="13.5"/>
    <row r="195" s="13" customFormat="1" ht="13.5"/>
    <row r="196" s="13" customFormat="1" ht="13.5"/>
    <row r="197" s="13" customFormat="1" ht="13.5"/>
    <row r="198" s="13" customFormat="1" ht="13.5"/>
    <row r="199" s="13" customFormat="1" ht="13.5"/>
    <row r="200" s="13" customFormat="1" ht="13.5"/>
    <row r="201" s="13" customFormat="1" ht="13.5"/>
    <row r="202" s="13" customFormat="1" ht="13.5"/>
    <row r="203" s="13" customFormat="1" ht="13.5"/>
    <row r="204" s="13" customFormat="1" ht="13.5"/>
    <row r="205" s="13" customFormat="1" ht="13.5"/>
    <row r="206" s="13" customFormat="1" ht="13.5"/>
    <row r="207" s="13" customFormat="1" ht="13.5"/>
    <row r="208" s="13" customFormat="1" ht="13.5"/>
    <row r="209" s="13" customFormat="1" ht="13.5"/>
    <row r="210" s="13" customFormat="1" ht="13.5"/>
    <row r="211" s="13" customFormat="1" ht="13.5"/>
    <row r="212" s="13" customFormat="1" ht="13.5"/>
    <row r="213" s="13" customFormat="1" ht="13.5"/>
    <row r="214" s="13" customFormat="1" ht="13.5"/>
    <row r="215" s="13" customFormat="1" ht="13.5"/>
    <row r="216" s="13" customFormat="1" ht="13.5"/>
    <row r="217" s="13" customFormat="1" ht="13.5"/>
    <row r="218" s="13" customFormat="1" ht="13.5"/>
    <row r="219" s="13" customFormat="1" ht="13.5"/>
    <row r="220" s="13" customFormat="1" ht="13.5"/>
    <row r="221" s="13" customFormat="1" ht="13.5"/>
    <row r="222" s="13" customFormat="1" ht="13.5"/>
    <row r="223" s="13" customFormat="1" ht="13.5"/>
    <row r="224" s="13" customFormat="1" ht="13.5"/>
    <row r="225" s="13" customFormat="1" ht="13.5"/>
    <row r="226" s="13" customFormat="1" ht="13.5"/>
    <row r="227" s="13" customFormat="1" ht="13.5"/>
    <row r="228" s="13" customFormat="1" ht="13.5"/>
    <row r="229" s="13" customFormat="1" ht="13.5"/>
    <row r="230" s="13" customFormat="1" ht="13.5"/>
    <row r="231" s="13" customFormat="1" ht="13.5"/>
    <row r="232" s="13" customFormat="1" ht="13.5"/>
    <row r="233" s="13" customFormat="1" ht="13.5"/>
    <row r="234" s="13" customFormat="1" ht="13.5"/>
    <row r="235" s="13" customFormat="1" ht="13.5"/>
    <row r="236" s="13" customFormat="1" ht="13.5"/>
    <row r="237" s="13" customFormat="1" ht="13.5"/>
    <row r="238" s="13" customFormat="1" ht="13.5"/>
    <row r="239" s="13" customFormat="1" ht="13.5"/>
    <row r="240" s="13" customFormat="1" ht="13.5"/>
    <row r="241" s="13" customFormat="1" ht="13.5"/>
    <row r="242" s="13" customFormat="1" ht="13.5"/>
    <row r="243" s="13" customFormat="1" ht="13.5"/>
    <row r="244" s="13" customFormat="1" ht="13.5"/>
    <row r="245" s="13" customFormat="1" ht="13.5"/>
    <row r="246" s="13" customFormat="1" ht="13.5"/>
    <row r="247" s="13" customFormat="1" ht="13.5"/>
    <row r="248" s="13" customFormat="1" ht="13.5"/>
    <row r="249" s="13" customFormat="1" ht="13.5"/>
    <row r="250" s="13" customFormat="1" ht="13.5"/>
    <row r="251" s="13" customFormat="1" ht="13.5"/>
    <row r="252" s="13" customFormat="1" ht="13.5"/>
    <row r="253" s="13" customFormat="1" ht="13.5"/>
    <row r="254" s="13" customFormat="1" ht="13.5"/>
    <row r="255" s="13" customFormat="1" ht="13.5"/>
    <row r="256" s="13" customFormat="1" ht="13.5"/>
    <row r="257" s="13" customFormat="1" ht="13.5"/>
    <row r="258" s="13" customFormat="1" ht="13.5"/>
    <row r="259" s="13" customFormat="1" ht="13.5"/>
    <row r="260" s="13" customFormat="1" ht="13.5"/>
    <row r="261" s="13" customFormat="1" ht="13.5"/>
    <row r="262" s="13" customFormat="1" ht="13.5"/>
    <row r="263" s="13" customFormat="1" ht="13.5"/>
    <row r="264" s="13" customFormat="1" ht="13.5"/>
    <row r="265" s="13" customFormat="1" ht="13.5"/>
    <row r="266" s="13" customFormat="1" ht="13.5"/>
    <row r="267" s="13" customFormat="1" ht="13.5"/>
    <row r="268" s="13" customFormat="1" ht="13.5"/>
    <row r="269" s="13" customFormat="1" ht="13.5"/>
    <row r="270" s="13" customFormat="1" ht="13.5"/>
    <row r="271" s="13" customFormat="1" ht="13.5"/>
    <row r="272" s="13" customFormat="1" ht="13.5"/>
    <row r="273" s="13" customFormat="1" ht="13.5"/>
    <row r="274" s="13" customFormat="1" ht="13.5"/>
    <row r="275" s="13" customFormat="1" ht="13.5"/>
    <row r="276" s="13" customFormat="1" ht="13.5"/>
    <row r="277" s="13" customFormat="1" ht="13.5"/>
    <row r="278" s="13" customFormat="1" ht="13.5"/>
    <row r="279" s="13" customFormat="1" ht="13.5"/>
    <row r="280" s="13" customFormat="1" ht="13.5"/>
    <row r="281" s="13" customFormat="1" ht="13.5"/>
    <row r="282" s="13" customFormat="1" ht="13.5"/>
    <row r="283" s="13" customFormat="1" ht="13.5"/>
    <row r="284" s="13" customFormat="1" ht="13.5"/>
  </sheetData>
  <sheetProtection/>
  <mergeCells count="35">
    <mergeCell ref="B68:C68"/>
    <mergeCell ref="A72:C72"/>
    <mergeCell ref="A73:C73"/>
    <mergeCell ref="A99:C99"/>
    <mergeCell ref="B71:C71"/>
    <mergeCell ref="B75:C75"/>
    <mergeCell ref="B81:C81"/>
    <mergeCell ref="B83:C83"/>
    <mergeCell ref="B85:C85"/>
    <mergeCell ref="B87:C87"/>
    <mergeCell ref="A100:C100"/>
    <mergeCell ref="B90:C90"/>
    <mergeCell ref="B92:C92"/>
    <mergeCell ref="B98:C98"/>
    <mergeCell ref="B41:C41"/>
    <mergeCell ref="B43:C43"/>
    <mergeCell ref="A44:C44"/>
    <mergeCell ref="B49:C49"/>
    <mergeCell ref="B57:C57"/>
    <mergeCell ref="B59:C59"/>
    <mergeCell ref="A60:C60"/>
    <mergeCell ref="B64:C64"/>
    <mergeCell ref="B38:C38"/>
    <mergeCell ref="A1:A2"/>
    <mergeCell ref="B1:B2"/>
    <mergeCell ref="C1:C2"/>
    <mergeCell ref="B17:C17"/>
    <mergeCell ref="B10:C10"/>
    <mergeCell ref="B26:C26"/>
    <mergeCell ref="B34:C34"/>
    <mergeCell ref="B30:C30"/>
    <mergeCell ref="D1:E1"/>
    <mergeCell ref="F1:K1"/>
    <mergeCell ref="B7:C7"/>
    <mergeCell ref="A35:C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2010-01-12T00:32:12Z</cp:lastPrinted>
  <dcterms:created xsi:type="dcterms:W3CDTF">2008-11-07T06:15:19Z</dcterms:created>
  <dcterms:modified xsi:type="dcterms:W3CDTF">2010-01-12T00:32:23Z</dcterms:modified>
  <cp:category/>
  <cp:version/>
  <cp:contentType/>
  <cp:contentStatus/>
</cp:coreProperties>
</file>