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公立幼稚園　園児数" sheetId="1" r:id="rId1"/>
  </sheets>
  <definedNames>
    <definedName name="_xlnm.Print_Titles" localSheetId="0">'公立幼稚園　園児数'!$A:$C,'公立幼稚園　園児数'!$1:$2</definedName>
  </definedNames>
  <calcPr fullCalcOnLoad="1"/>
</workbook>
</file>

<file path=xl/sharedStrings.xml><?xml version="1.0" encoding="utf-8"?>
<sst xmlns="http://schemas.openxmlformats.org/spreadsheetml/2006/main" count="277" uniqueCount="137">
  <si>
    <t>山城局</t>
  </si>
  <si>
    <t>宇治市</t>
  </si>
  <si>
    <t>東宇治幼稚園</t>
  </si>
  <si>
    <t>神明幼稚園</t>
  </si>
  <si>
    <t>大久保幼稚園</t>
  </si>
  <si>
    <t>木幡幼稚園</t>
  </si>
  <si>
    <t>城陽市</t>
  </si>
  <si>
    <t>富野幼稚園</t>
  </si>
  <si>
    <t>深谷幼稚園</t>
  </si>
  <si>
    <t>八幡市</t>
  </si>
  <si>
    <t>八幡幼稚園</t>
  </si>
  <si>
    <t>八幡第二幼稚園</t>
  </si>
  <si>
    <t>八幡第三幼稚園</t>
  </si>
  <si>
    <t>八幡第四幼稚園</t>
  </si>
  <si>
    <t>有都幼稚園</t>
  </si>
  <si>
    <t>橋本幼稚園</t>
  </si>
  <si>
    <t>京田辺市</t>
  </si>
  <si>
    <t>田辺幼稚園</t>
  </si>
  <si>
    <t>田辺東幼稚園</t>
  </si>
  <si>
    <t>草内幼稚園</t>
  </si>
  <si>
    <t>大住幼稚園</t>
  </si>
  <si>
    <t>松井ヶ丘幼稚園</t>
  </si>
  <si>
    <t>三山木幼稚園</t>
  </si>
  <si>
    <t>薪幼稚園</t>
  </si>
  <si>
    <t>普賢寺幼稚園</t>
  </si>
  <si>
    <t>木津川市</t>
  </si>
  <si>
    <t>相楽幼稚園</t>
  </si>
  <si>
    <t>木津幼稚園</t>
  </si>
  <si>
    <t>高の原幼稚園</t>
  </si>
  <si>
    <t>久御山町</t>
  </si>
  <si>
    <t>佐山小学校附属幼稚園</t>
  </si>
  <si>
    <t>東角小学校附属幼稚園</t>
  </si>
  <si>
    <t>御牧小学校附属幼稚園</t>
  </si>
  <si>
    <t>南丹局</t>
  </si>
  <si>
    <t>亀岡市</t>
  </si>
  <si>
    <t>亀岡幼稚園</t>
  </si>
  <si>
    <t>第２亀岡幼稚園</t>
  </si>
  <si>
    <t>南丹市</t>
  </si>
  <si>
    <t>園部幼稚園</t>
  </si>
  <si>
    <t>八木中央幼稚園</t>
  </si>
  <si>
    <t>京丹波町</t>
  </si>
  <si>
    <t>須知幼稚園</t>
  </si>
  <si>
    <t>中丹局</t>
  </si>
  <si>
    <t>綾部市</t>
  </si>
  <si>
    <t>綾部幼稚園</t>
  </si>
  <si>
    <t>西八田幼稚園</t>
  </si>
  <si>
    <t>東八田幼稚園</t>
  </si>
  <si>
    <t>豊里幼稚園</t>
  </si>
  <si>
    <t>福知山市</t>
  </si>
  <si>
    <t>福知山幼稚園</t>
  </si>
  <si>
    <t>昭和幼稚園</t>
  </si>
  <si>
    <t>大正幼稚園</t>
  </si>
  <si>
    <t>雀部幼稚園</t>
  </si>
  <si>
    <t>遷喬幼稚園</t>
  </si>
  <si>
    <t>成仁幼稚園</t>
  </si>
  <si>
    <t>舞鶴市</t>
  </si>
  <si>
    <t>舞鶴幼稚園</t>
  </si>
  <si>
    <t>丹後局</t>
  </si>
  <si>
    <t>宮津市</t>
  </si>
  <si>
    <t>宮津幼稚園</t>
  </si>
  <si>
    <t>栗田幼稚園</t>
  </si>
  <si>
    <t>由良幼稚園</t>
  </si>
  <si>
    <t>京丹後市</t>
  </si>
  <si>
    <t>峰山幼稚園</t>
  </si>
  <si>
    <t>網野幼稚園</t>
  </si>
  <si>
    <t>与謝野町</t>
  </si>
  <si>
    <t>岩滝幼稚園</t>
  </si>
  <si>
    <t>三河内幼稚園</t>
  </si>
  <si>
    <t>京都市</t>
  </si>
  <si>
    <t>上賀茂幼稚園</t>
  </si>
  <si>
    <t>京極幼稚園</t>
  </si>
  <si>
    <t>みつば幼稚園</t>
  </si>
  <si>
    <t>待賢幼稚園</t>
  </si>
  <si>
    <t>乾隆幼稚園</t>
  </si>
  <si>
    <t>翔鸞幼稚園</t>
  </si>
  <si>
    <t>明徳幼稚園</t>
  </si>
  <si>
    <t>中京もえぎ幼稚園</t>
  </si>
  <si>
    <t>開智幼稚園</t>
  </si>
  <si>
    <t>楊梅幼稚園</t>
  </si>
  <si>
    <t>西院幼稚園</t>
  </si>
  <si>
    <t>伏見板橋幼稚園</t>
  </si>
  <si>
    <t>伏見南浜幼稚園</t>
  </si>
  <si>
    <t>伏見住吉幼稚園</t>
  </si>
  <si>
    <t>深草幼稚園</t>
  </si>
  <si>
    <t>竹田幼稚園</t>
  </si>
  <si>
    <t>幼稚園名</t>
  </si>
  <si>
    <t>計</t>
  </si>
  <si>
    <t>男</t>
  </si>
  <si>
    <t>女</t>
  </si>
  <si>
    <t>総計</t>
  </si>
  <si>
    <t>3歳児</t>
  </si>
  <si>
    <t>4歳児</t>
  </si>
  <si>
    <t>5歳児</t>
  </si>
  <si>
    <t>北区</t>
  </si>
  <si>
    <t>上京区</t>
  </si>
  <si>
    <t>左京区</t>
  </si>
  <si>
    <t>中京区</t>
  </si>
  <si>
    <t>東山区</t>
  </si>
  <si>
    <t>下京区</t>
  </si>
  <si>
    <t>右京区</t>
  </si>
  <si>
    <t>伏見区</t>
  </si>
  <si>
    <t>京都府計</t>
  </si>
  <si>
    <t>京都市計</t>
  </si>
  <si>
    <t>伏見区計</t>
  </si>
  <si>
    <t>右京区計</t>
  </si>
  <si>
    <t>下京区計</t>
  </si>
  <si>
    <t>東山区計</t>
  </si>
  <si>
    <t>中京区計</t>
  </si>
  <si>
    <t>左京区計</t>
  </si>
  <si>
    <t>上京区計</t>
  </si>
  <si>
    <t>北区計</t>
  </si>
  <si>
    <t>丹後局計</t>
  </si>
  <si>
    <t>京都市を除く計</t>
  </si>
  <si>
    <t>与謝野町計</t>
  </si>
  <si>
    <t>京丹後市計</t>
  </si>
  <si>
    <t>宮津市計</t>
  </si>
  <si>
    <t>中丹局計</t>
  </si>
  <si>
    <t>舞鶴市計</t>
  </si>
  <si>
    <t>福知山市計</t>
  </si>
  <si>
    <t>綾部市計</t>
  </si>
  <si>
    <t>南丹局計</t>
  </si>
  <si>
    <t>京丹波町計</t>
  </si>
  <si>
    <t>南丹市計</t>
  </si>
  <si>
    <t>亀岡市計</t>
  </si>
  <si>
    <t>久御山町計</t>
  </si>
  <si>
    <t>木津川市計</t>
  </si>
  <si>
    <t>京田辺市計</t>
  </si>
  <si>
    <t>八幡市計</t>
  </si>
  <si>
    <t>城陽市計</t>
  </si>
  <si>
    <t>宇治市計</t>
  </si>
  <si>
    <t>山城局計</t>
  </si>
  <si>
    <t>教育局</t>
  </si>
  <si>
    <t>所在地
区分名</t>
  </si>
  <si>
    <t>※　※印は休園中の幼稚園であることを示す。</t>
  </si>
  <si>
    <t>貞教幼稚園 ※</t>
  </si>
  <si>
    <t>庵我幼稚園 ※</t>
  </si>
  <si>
    <t>丹後幼稚園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</si>
</sst>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#;#;\-;\-"/>
    <numFmt numFmtId="178" formatCode="_(* #,##0_);_(* \(#,##0\);_(* &quot;-&quot;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[$-FFFF]g/&quot;標&quot;&quot;準&quot;"/>
  </numFmts>
  <fonts count="22">
    <font>
      <sz val="11"/>
      <color indexed="8"/>
      <name val="ＭＳ Ｐゴシック"/>
      <family val="3"/>
    </font>
    <font>
      <i/>
      <sz val="10"/>
      <color indexed="8"/>
      <name val="ＭＳ Ｐ明朝"/>
      <family val="1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1" fillId="0" borderId="0">
      <alignment vertical="center"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 shrinkToFit="1"/>
    </xf>
    <xf numFmtId="0" fontId="20" fillId="0" borderId="0" xfId="61" applyFont="1" applyFill="1" applyAlignment="1">
      <alignment/>
      <protection/>
    </xf>
    <xf numFmtId="0" fontId="20" fillId="0" borderId="0" xfId="0" applyFont="1" applyFill="1" applyAlignment="1">
      <alignment vertical="center"/>
    </xf>
    <xf numFmtId="0" fontId="3" fillId="0" borderId="0" xfId="63" applyFont="1" applyFill="1" applyAlignment="1">
      <alignment/>
      <protection/>
    </xf>
    <xf numFmtId="41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shrinkToFit="1"/>
    </xf>
    <xf numFmtId="0" fontId="21" fillId="0" borderId="0" xfId="60" applyFill="1">
      <alignment vertical="center"/>
      <protection/>
    </xf>
    <xf numFmtId="0" fontId="0" fillId="0" borderId="0" xfId="62" applyFill="1">
      <alignment/>
      <protection/>
    </xf>
    <xf numFmtId="0" fontId="3" fillId="0" borderId="11" xfId="0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公立幼稚園　園児数" xfId="60"/>
    <cellStyle name="標準_Sheet1" xfId="61"/>
    <cellStyle name="標準_Sheet1_21公立幼稚園　園児数" xfId="62"/>
    <cellStyle name="標準_Sheet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5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9.00390625" defaultRowHeight="13.5"/>
  <cols>
    <col min="1" max="1" width="9.875" style="8" customWidth="1"/>
    <col min="2" max="2" width="9.00390625" style="8" customWidth="1"/>
    <col min="3" max="3" width="15.125" style="8" customWidth="1"/>
    <col min="4" max="15" width="6.625" style="8" customWidth="1"/>
    <col min="16" max="16" width="6.125" style="8" customWidth="1"/>
    <col min="17" max="16384" width="9.00390625" style="8" customWidth="1"/>
  </cols>
  <sheetData>
    <row r="1" spans="1:20" ht="13.5">
      <c r="A1" s="15" t="s">
        <v>131</v>
      </c>
      <c r="B1" s="17" t="s">
        <v>132</v>
      </c>
      <c r="C1" s="15" t="s">
        <v>85</v>
      </c>
      <c r="D1" s="18" t="s">
        <v>89</v>
      </c>
      <c r="E1" s="19"/>
      <c r="F1" s="20"/>
      <c r="G1" s="18" t="s">
        <v>90</v>
      </c>
      <c r="H1" s="19"/>
      <c r="I1" s="20"/>
      <c r="J1" s="18" t="s">
        <v>91</v>
      </c>
      <c r="K1" s="19"/>
      <c r="L1" s="20"/>
      <c r="M1" s="18" t="s">
        <v>92</v>
      </c>
      <c r="N1" s="19"/>
      <c r="O1" s="20"/>
      <c r="P1" s="7"/>
      <c r="Q1" s="12"/>
      <c r="R1" s="12"/>
      <c r="S1" s="11"/>
      <c r="T1" s="11"/>
    </row>
    <row r="2" spans="1:16" ht="13.5">
      <c r="A2" s="16"/>
      <c r="B2" s="16"/>
      <c r="C2" s="16"/>
      <c r="D2" s="9" t="s">
        <v>86</v>
      </c>
      <c r="E2" s="9" t="s">
        <v>87</v>
      </c>
      <c r="F2" s="9" t="s">
        <v>88</v>
      </c>
      <c r="G2" s="9" t="s">
        <v>86</v>
      </c>
      <c r="H2" s="9" t="s">
        <v>87</v>
      </c>
      <c r="I2" s="9" t="s">
        <v>88</v>
      </c>
      <c r="J2" s="9" t="s">
        <v>86</v>
      </c>
      <c r="K2" s="9" t="s">
        <v>87</v>
      </c>
      <c r="L2" s="9" t="s">
        <v>88</v>
      </c>
      <c r="M2" s="9" t="s">
        <v>86</v>
      </c>
      <c r="N2" s="9" t="s">
        <v>87</v>
      </c>
      <c r="O2" s="9" t="s">
        <v>88</v>
      </c>
      <c r="P2" s="7"/>
    </row>
    <row r="3" spans="1:20" ht="13.5">
      <c r="A3" s="10" t="s">
        <v>0</v>
      </c>
      <c r="B3" s="10" t="s">
        <v>1</v>
      </c>
      <c r="C3" s="2" t="s">
        <v>2</v>
      </c>
      <c r="D3" s="6">
        <f>SUM(G3,J3,M3)</f>
        <v>94</v>
      </c>
      <c r="E3" s="6">
        <f aca="true" t="shared" si="0" ref="E3:E66">SUM(H3,K3,N3)</f>
        <v>50</v>
      </c>
      <c r="F3" s="6">
        <f aca="true" t="shared" si="1" ref="F3:F66">SUM(I3,L3,O3)</f>
        <v>44</v>
      </c>
      <c r="G3" s="6">
        <f>SUM(H3:I3)</f>
        <v>0</v>
      </c>
      <c r="H3" s="6">
        <v>0</v>
      </c>
      <c r="I3" s="6">
        <v>0</v>
      </c>
      <c r="J3" s="6">
        <f>SUM(K3:L3)</f>
        <v>48</v>
      </c>
      <c r="K3" s="6">
        <v>26</v>
      </c>
      <c r="L3" s="6">
        <v>22</v>
      </c>
      <c r="M3" s="6">
        <f>SUM(N3:O3)</f>
        <v>46</v>
      </c>
      <c r="N3" s="6">
        <v>24</v>
      </c>
      <c r="O3" s="6">
        <v>22</v>
      </c>
      <c r="P3" s="7"/>
      <c r="Q3" s="12"/>
      <c r="R3" s="12"/>
      <c r="S3" s="11"/>
      <c r="T3" s="11"/>
    </row>
    <row r="4" spans="1:20" ht="13.5">
      <c r="A4" s="10" t="s">
        <v>0</v>
      </c>
      <c r="B4" s="10" t="s">
        <v>1</v>
      </c>
      <c r="C4" s="2" t="s">
        <v>3</v>
      </c>
      <c r="D4" s="6">
        <f aca="true" t="shared" si="2" ref="D4:D67">SUM(G4,J4,M4)</f>
        <v>81</v>
      </c>
      <c r="E4" s="6">
        <f t="shared" si="0"/>
        <v>48</v>
      </c>
      <c r="F4" s="6">
        <f t="shared" si="1"/>
        <v>33</v>
      </c>
      <c r="G4" s="6">
        <f aca="true" t="shared" si="3" ref="G4:G67">SUM(H4:I4)</f>
        <v>0</v>
      </c>
      <c r="H4" s="6">
        <v>0</v>
      </c>
      <c r="I4" s="6">
        <v>0</v>
      </c>
      <c r="J4" s="6">
        <f aca="true" t="shared" si="4" ref="J4:J67">SUM(K4:L4)</f>
        <v>31</v>
      </c>
      <c r="K4" s="6">
        <v>14</v>
      </c>
      <c r="L4" s="6">
        <v>17</v>
      </c>
      <c r="M4" s="6">
        <f aca="true" t="shared" si="5" ref="M4:M67">SUM(N4:O4)</f>
        <v>50</v>
      </c>
      <c r="N4" s="6">
        <v>34</v>
      </c>
      <c r="O4" s="6">
        <v>16</v>
      </c>
      <c r="P4" s="7"/>
      <c r="Q4" s="12"/>
      <c r="R4" s="12"/>
      <c r="S4" s="11"/>
      <c r="T4" s="11"/>
    </row>
    <row r="5" spans="1:20" ht="13.5">
      <c r="A5" s="10" t="s">
        <v>0</v>
      </c>
      <c r="B5" s="10" t="s">
        <v>1</v>
      </c>
      <c r="C5" s="2" t="s">
        <v>4</v>
      </c>
      <c r="D5" s="6">
        <f t="shared" si="2"/>
        <v>61</v>
      </c>
      <c r="E5" s="6">
        <f t="shared" si="0"/>
        <v>28</v>
      </c>
      <c r="F5" s="6">
        <f t="shared" si="1"/>
        <v>33</v>
      </c>
      <c r="G5" s="6">
        <f t="shared" si="3"/>
        <v>0</v>
      </c>
      <c r="H5" s="6">
        <v>0</v>
      </c>
      <c r="I5" s="6">
        <v>0</v>
      </c>
      <c r="J5" s="6">
        <f t="shared" si="4"/>
        <v>33</v>
      </c>
      <c r="K5" s="6">
        <v>12</v>
      </c>
      <c r="L5" s="6">
        <v>21</v>
      </c>
      <c r="M5" s="6">
        <f t="shared" si="5"/>
        <v>28</v>
      </c>
      <c r="N5" s="6">
        <v>16</v>
      </c>
      <c r="O5" s="6">
        <v>12</v>
      </c>
      <c r="P5" s="7"/>
      <c r="Q5" s="12"/>
      <c r="R5" s="12"/>
      <c r="S5" s="11"/>
      <c r="T5" s="11"/>
    </row>
    <row r="6" spans="1:20" ht="13.5">
      <c r="A6" s="10" t="s">
        <v>0</v>
      </c>
      <c r="B6" s="10" t="s">
        <v>1</v>
      </c>
      <c r="C6" s="2" t="s">
        <v>5</v>
      </c>
      <c r="D6" s="6">
        <f t="shared" si="2"/>
        <v>49</v>
      </c>
      <c r="E6" s="6">
        <f t="shared" si="0"/>
        <v>29</v>
      </c>
      <c r="F6" s="6">
        <f t="shared" si="1"/>
        <v>20</v>
      </c>
      <c r="G6" s="6">
        <f t="shared" si="3"/>
        <v>0</v>
      </c>
      <c r="H6" s="6">
        <v>0</v>
      </c>
      <c r="I6" s="6">
        <v>0</v>
      </c>
      <c r="J6" s="6">
        <f t="shared" si="4"/>
        <v>21</v>
      </c>
      <c r="K6" s="6">
        <v>16</v>
      </c>
      <c r="L6" s="6">
        <v>5</v>
      </c>
      <c r="M6" s="6">
        <f t="shared" si="5"/>
        <v>28</v>
      </c>
      <c r="N6" s="6">
        <v>13</v>
      </c>
      <c r="O6" s="6">
        <v>15</v>
      </c>
      <c r="P6" s="7"/>
      <c r="Q6" s="12"/>
      <c r="R6" s="12"/>
      <c r="S6" s="11"/>
      <c r="T6" s="11"/>
    </row>
    <row r="7" spans="1:20" ht="13.5">
      <c r="A7" s="10" t="s">
        <v>0</v>
      </c>
      <c r="B7" s="13" t="s">
        <v>129</v>
      </c>
      <c r="C7" s="14"/>
      <c r="D7" s="6">
        <f>SUM(D3:D6)</f>
        <v>285</v>
      </c>
      <c r="E7" s="6">
        <f aca="true" t="shared" si="6" ref="E7:O7">SUM(E3:E6)</f>
        <v>155</v>
      </c>
      <c r="F7" s="6">
        <f t="shared" si="6"/>
        <v>130</v>
      </c>
      <c r="G7" s="6">
        <f t="shared" si="6"/>
        <v>0</v>
      </c>
      <c r="H7" s="6">
        <f t="shared" si="6"/>
        <v>0</v>
      </c>
      <c r="I7" s="6">
        <f t="shared" si="6"/>
        <v>0</v>
      </c>
      <c r="J7" s="6">
        <f t="shared" si="6"/>
        <v>133</v>
      </c>
      <c r="K7" s="6">
        <f t="shared" si="6"/>
        <v>68</v>
      </c>
      <c r="L7" s="6">
        <f t="shared" si="6"/>
        <v>65</v>
      </c>
      <c r="M7" s="6">
        <f t="shared" si="6"/>
        <v>152</v>
      </c>
      <c r="N7" s="6">
        <f t="shared" si="6"/>
        <v>87</v>
      </c>
      <c r="O7" s="6">
        <f t="shared" si="6"/>
        <v>65</v>
      </c>
      <c r="Q7" s="12"/>
      <c r="R7" s="12"/>
      <c r="S7" s="11"/>
      <c r="T7" s="11"/>
    </row>
    <row r="8" spans="1:20" ht="13.5">
      <c r="A8" s="10" t="s">
        <v>0</v>
      </c>
      <c r="B8" s="10" t="s">
        <v>6</v>
      </c>
      <c r="C8" s="2" t="s">
        <v>7</v>
      </c>
      <c r="D8" s="6">
        <f t="shared" si="2"/>
        <v>43</v>
      </c>
      <c r="E8" s="6">
        <f t="shared" si="0"/>
        <v>19</v>
      </c>
      <c r="F8" s="6">
        <f t="shared" si="1"/>
        <v>24</v>
      </c>
      <c r="G8" s="6">
        <f t="shared" si="3"/>
        <v>0</v>
      </c>
      <c r="H8" s="6">
        <v>0</v>
      </c>
      <c r="I8" s="6">
        <v>0</v>
      </c>
      <c r="J8" s="6">
        <f t="shared" si="4"/>
        <v>20</v>
      </c>
      <c r="K8" s="6">
        <v>9</v>
      </c>
      <c r="L8" s="6">
        <v>11</v>
      </c>
      <c r="M8" s="6">
        <f t="shared" si="5"/>
        <v>23</v>
      </c>
      <c r="N8" s="6">
        <v>10</v>
      </c>
      <c r="O8" s="6">
        <v>13</v>
      </c>
      <c r="P8" s="7"/>
      <c r="Q8" s="12"/>
      <c r="R8" s="12"/>
      <c r="S8" s="11"/>
      <c r="T8" s="11"/>
    </row>
    <row r="9" spans="1:20" ht="13.5">
      <c r="A9" s="10" t="s">
        <v>0</v>
      </c>
      <c r="B9" s="10" t="s">
        <v>6</v>
      </c>
      <c r="C9" s="2" t="s">
        <v>8</v>
      </c>
      <c r="D9" s="6">
        <f t="shared" si="2"/>
        <v>37</v>
      </c>
      <c r="E9" s="6">
        <f t="shared" si="0"/>
        <v>20</v>
      </c>
      <c r="F9" s="6">
        <f t="shared" si="1"/>
        <v>17</v>
      </c>
      <c r="G9" s="6">
        <f t="shared" si="3"/>
        <v>0</v>
      </c>
      <c r="H9" s="6">
        <v>0</v>
      </c>
      <c r="I9" s="6">
        <v>0</v>
      </c>
      <c r="J9" s="6">
        <f t="shared" si="4"/>
        <v>12</v>
      </c>
      <c r="K9" s="6">
        <v>7</v>
      </c>
      <c r="L9" s="6">
        <v>5</v>
      </c>
      <c r="M9" s="6">
        <f t="shared" si="5"/>
        <v>25</v>
      </c>
      <c r="N9" s="6">
        <v>13</v>
      </c>
      <c r="O9" s="6">
        <v>12</v>
      </c>
      <c r="P9" s="7"/>
      <c r="Q9" s="12"/>
      <c r="R9" s="12"/>
      <c r="S9" s="11"/>
      <c r="T9" s="11"/>
    </row>
    <row r="10" spans="1:20" ht="13.5">
      <c r="A10" s="10" t="s">
        <v>0</v>
      </c>
      <c r="B10" s="13" t="s">
        <v>128</v>
      </c>
      <c r="C10" s="14"/>
      <c r="D10" s="6">
        <f>SUM(D8:D9)</f>
        <v>80</v>
      </c>
      <c r="E10" s="6">
        <f aca="true" t="shared" si="7" ref="E10:O10">SUM(E8:E9)</f>
        <v>39</v>
      </c>
      <c r="F10" s="6">
        <f t="shared" si="7"/>
        <v>41</v>
      </c>
      <c r="G10" s="6">
        <f t="shared" si="7"/>
        <v>0</v>
      </c>
      <c r="H10" s="6">
        <f t="shared" si="7"/>
        <v>0</v>
      </c>
      <c r="I10" s="6">
        <f t="shared" si="7"/>
        <v>0</v>
      </c>
      <c r="J10" s="6">
        <f t="shared" si="7"/>
        <v>32</v>
      </c>
      <c r="K10" s="6">
        <f t="shared" si="7"/>
        <v>16</v>
      </c>
      <c r="L10" s="6">
        <f t="shared" si="7"/>
        <v>16</v>
      </c>
      <c r="M10" s="6">
        <f t="shared" si="7"/>
        <v>48</v>
      </c>
      <c r="N10" s="6">
        <f t="shared" si="7"/>
        <v>23</v>
      </c>
      <c r="O10" s="6">
        <f t="shared" si="7"/>
        <v>25</v>
      </c>
      <c r="Q10" s="12"/>
      <c r="R10" s="12"/>
      <c r="S10" s="11"/>
      <c r="T10" s="11"/>
    </row>
    <row r="11" spans="1:20" ht="13.5">
      <c r="A11" s="10" t="s">
        <v>0</v>
      </c>
      <c r="B11" s="10" t="s">
        <v>9</v>
      </c>
      <c r="C11" s="2" t="s">
        <v>10</v>
      </c>
      <c r="D11" s="6">
        <f t="shared" si="2"/>
        <v>86</v>
      </c>
      <c r="E11" s="6">
        <f t="shared" si="0"/>
        <v>46</v>
      </c>
      <c r="F11" s="6">
        <f t="shared" si="1"/>
        <v>40</v>
      </c>
      <c r="G11" s="6">
        <f t="shared" si="3"/>
        <v>23</v>
      </c>
      <c r="H11" s="6">
        <v>10</v>
      </c>
      <c r="I11" s="6">
        <v>13</v>
      </c>
      <c r="J11" s="6">
        <f t="shared" si="4"/>
        <v>31</v>
      </c>
      <c r="K11" s="6">
        <v>15</v>
      </c>
      <c r="L11" s="6">
        <v>16</v>
      </c>
      <c r="M11" s="6">
        <f t="shared" si="5"/>
        <v>32</v>
      </c>
      <c r="N11" s="6">
        <v>21</v>
      </c>
      <c r="O11" s="6">
        <v>11</v>
      </c>
      <c r="P11" s="7"/>
      <c r="Q11" s="12"/>
      <c r="R11" s="12"/>
      <c r="S11" s="11"/>
      <c r="T11" s="11"/>
    </row>
    <row r="12" spans="1:20" ht="13.5">
      <c r="A12" s="10" t="s">
        <v>0</v>
      </c>
      <c r="B12" s="10" t="s">
        <v>9</v>
      </c>
      <c r="C12" s="2" t="s">
        <v>11</v>
      </c>
      <c r="D12" s="6">
        <f t="shared" si="2"/>
        <v>65</v>
      </c>
      <c r="E12" s="6">
        <f t="shared" si="0"/>
        <v>32</v>
      </c>
      <c r="F12" s="6">
        <f t="shared" si="1"/>
        <v>33</v>
      </c>
      <c r="G12" s="6">
        <f t="shared" si="3"/>
        <v>25</v>
      </c>
      <c r="H12" s="6">
        <v>11</v>
      </c>
      <c r="I12" s="6">
        <v>14</v>
      </c>
      <c r="J12" s="6">
        <f t="shared" si="4"/>
        <v>22</v>
      </c>
      <c r="K12" s="6">
        <v>12</v>
      </c>
      <c r="L12" s="6">
        <v>10</v>
      </c>
      <c r="M12" s="6">
        <f t="shared" si="5"/>
        <v>18</v>
      </c>
      <c r="N12" s="6">
        <v>9</v>
      </c>
      <c r="O12" s="6">
        <v>9</v>
      </c>
      <c r="P12" s="7"/>
      <c r="Q12" s="12"/>
      <c r="R12" s="12"/>
      <c r="S12" s="11"/>
      <c r="T12" s="11"/>
    </row>
    <row r="13" spans="1:20" ht="13.5">
      <c r="A13" s="10" t="s">
        <v>0</v>
      </c>
      <c r="B13" s="10" t="s">
        <v>9</v>
      </c>
      <c r="C13" s="2" t="s">
        <v>12</v>
      </c>
      <c r="D13" s="6">
        <f t="shared" si="2"/>
        <v>81</v>
      </c>
      <c r="E13" s="6">
        <f t="shared" si="0"/>
        <v>45</v>
      </c>
      <c r="F13" s="6">
        <f t="shared" si="1"/>
        <v>36</v>
      </c>
      <c r="G13" s="6">
        <f t="shared" si="3"/>
        <v>25</v>
      </c>
      <c r="H13" s="6">
        <v>13</v>
      </c>
      <c r="I13" s="6">
        <v>12</v>
      </c>
      <c r="J13" s="6">
        <f t="shared" si="4"/>
        <v>23</v>
      </c>
      <c r="K13" s="6">
        <v>12</v>
      </c>
      <c r="L13" s="6">
        <v>11</v>
      </c>
      <c r="M13" s="6">
        <f t="shared" si="5"/>
        <v>33</v>
      </c>
      <c r="N13" s="6">
        <v>20</v>
      </c>
      <c r="O13" s="6">
        <v>13</v>
      </c>
      <c r="P13" s="7"/>
      <c r="Q13" s="12"/>
      <c r="R13" s="12"/>
      <c r="S13" s="11"/>
      <c r="T13" s="11"/>
    </row>
    <row r="14" spans="1:20" ht="13.5">
      <c r="A14" s="10" t="s">
        <v>0</v>
      </c>
      <c r="B14" s="10" t="s">
        <v>9</v>
      </c>
      <c r="C14" s="2" t="s">
        <v>13</v>
      </c>
      <c r="D14" s="6">
        <f t="shared" si="2"/>
        <v>117</v>
      </c>
      <c r="E14" s="6">
        <f t="shared" si="0"/>
        <v>58</v>
      </c>
      <c r="F14" s="6">
        <f t="shared" si="1"/>
        <v>59</v>
      </c>
      <c r="G14" s="6">
        <f t="shared" si="3"/>
        <v>48</v>
      </c>
      <c r="H14" s="6">
        <v>25</v>
      </c>
      <c r="I14" s="6">
        <v>23</v>
      </c>
      <c r="J14" s="6">
        <f t="shared" si="4"/>
        <v>38</v>
      </c>
      <c r="K14" s="6">
        <v>22</v>
      </c>
      <c r="L14" s="6">
        <v>16</v>
      </c>
      <c r="M14" s="6">
        <f t="shared" si="5"/>
        <v>31</v>
      </c>
      <c r="N14" s="6">
        <v>11</v>
      </c>
      <c r="O14" s="6">
        <v>20</v>
      </c>
      <c r="P14" s="7"/>
      <c r="Q14" s="12"/>
      <c r="R14" s="12"/>
      <c r="S14" s="11"/>
      <c r="T14" s="11"/>
    </row>
    <row r="15" spans="1:20" ht="13.5">
      <c r="A15" s="10" t="s">
        <v>0</v>
      </c>
      <c r="B15" s="10" t="s">
        <v>9</v>
      </c>
      <c r="C15" s="2" t="s">
        <v>14</v>
      </c>
      <c r="D15" s="6">
        <f t="shared" si="2"/>
        <v>38</v>
      </c>
      <c r="E15" s="6">
        <f t="shared" si="0"/>
        <v>17</v>
      </c>
      <c r="F15" s="6">
        <f t="shared" si="1"/>
        <v>21</v>
      </c>
      <c r="G15" s="6">
        <f t="shared" si="3"/>
        <v>11</v>
      </c>
      <c r="H15" s="6">
        <v>7</v>
      </c>
      <c r="I15" s="6">
        <v>4</v>
      </c>
      <c r="J15" s="6">
        <f t="shared" si="4"/>
        <v>18</v>
      </c>
      <c r="K15" s="6">
        <v>6</v>
      </c>
      <c r="L15" s="6">
        <v>12</v>
      </c>
      <c r="M15" s="6">
        <f t="shared" si="5"/>
        <v>9</v>
      </c>
      <c r="N15" s="6">
        <v>4</v>
      </c>
      <c r="O15" s="6">
        <v>5</v>
      </c>
      <c r="P15" s="7"/>
      <c r="Q15" s="12"/>
      <c r="R15" s="12"/>
      <c r="S15" s="11"/>
      <c r="T15" s="11"/>
    </row>
    <row r="16" spans="1:20" ht="13.5">
      <c r="A16" s="10" t="s">
        <v>0</v>
      </c>
      <c r="B16" s="10" t="s">
        <v>9</v>
      </c>
      <c r="C16" s="2" t="s">
        <v>15</v>
      </c>
      <c r="D16" s="6">
        <f t="shared" si="2"/>
        <v>182</v>
      </c>
      <c r="E16" s="6">
        <f t="shared" si="0"/>
        <v>96</v>
      </c>
      <c r="F16" s="6">
        <f t="shared" si="1"/>
        <v>86</v>
      </c>
      <c r="G16" s="6">
        <f t="shared" si="3"/>
        <v>46</v>
      </c>
      <c r="H16" s="6">
        <v>24</v>
      </c>
      <c r="I16" s="6">
        <v>22</v>
      </c>
      <c r="J16" s="6">
        <f t="shared" si="4"/>
        <v>70</v>
      </c>
      <c r="K16" s="6">
        <v>42</v>
      </c>
      <c r="L16" s="6">
        <v>28</v>
      </c>
      <c r="M16" s="6">
        <f t="shared" si="5"/>
        <v>66</v>
      </c>
      <c r="N16" s="6">
        <v>30</v>
      </c>
      <c r="O16" s="6">
        <v>36</v>
      </c>
      <c r="P16" s="7"/>
      <c r="Q16" s="12"/>
      <c r="R16" s="12"/>
      <c r="S16" s="11"/>
      <c r="T16" s="11"/>
    </row>
    <row r="17" spans="1:20" ht="13.5">
      <c r="A17" s="10" t="s">
        <v>0</v>
      </c>
      <c r="B17" s="13" t="s">
        <v>127</v>
      </c>
      <c r="C17" s="14"/>
      <c r="D17" s="6">
        <f>SUM(D11:D16)</f>
        <v>569</v>
      </c>
      <c r="E17" s="6">
        <f aca="true" t="shared" si="8" ref="E17:O17">SUM(E11:E16)</f>
        <v>294</v>
      </c>
      <c r="F17" s="6">
        <f t="shared" si="8"/>
        <v>275</v>
      </c>
      <c r="G17" s="6">
        <f t="shared" si="8"/>
        <v>178</v>
      </c>
      <c r="H17" s="6">
        <f t="shared" si="8"/>
        <v>90</v>
      </c>
      <c r="I17" s="6">
        <f t="shared" si="8"/>
        <v>88</v>
      </c>
      <c r="J17" s="6">
        <f t="shared" si="8"/>
        <v>202</v>
      </c>
      <c r="K17" s="6">
        <f t="shared" si="8"/>
        <v>109</v>
      </c>
      <c r="L17" s="6">
        <f t="shared" si="8"/>
        <v>93</v>
      </c>
      <c r="M17" s="6">
        <f t="shared" si="8"/>
        <v>189</v>
      </c>
      <c r="N17" s="6">
        <f t="shared" si="8"/>
        <v>95</v>
      </c>
      <c r="O17" s="6">
        <f t="shared" si="8"/>
        <v>94</v>
      </c>
      <c r="Q17" s="12"/>
      <c r="R17" s="12"/>
      <c r="S17" s="11"/>
      <c r="T17" s="11"/>
    </row>
    <row r="18" spans="1:20" ht="13.5">
      <c r="A18" s="10" t="s">
        <v>0</v>
      </c>
      <c r="B18" s="10" t="s">
        <v>16</v>
      </c>
      <c r="C18" s="2" t="s">
        <v>17</v>
      </c>
      <c r="D18" s="6">
        <f t="shared" si="2"/>
        <v>135</v>
      </c>
      <c r="E18" s="6">
        <f t="shared" si="0"/>
        <v>65</v>
      </c>
      <c r="F18" s="6">
        <f t="shared" si="1"/>
        <v>70</v>
      </c>
      <c r="G18" s="6">
        <f t="shared" si="3"/>
        <v>40</v>
      </c>
      <c r="H18" s="6">
        <v>22</v>
      </c>
      <c r="I18" s="6">
        <v>18</v>
      </c>
      <c r="J18" s="6">
        <f t="shared" si="4"/>
        <v>43</v>
      </c>
      <c r="K18" s="6">
        <v>19</v>
      </c>
      <c r="L18" s="6">
        <v>24</v>
      </c>
      <c r="M18" s="6">
        <f t="shared" si="5"/>
        <v>52</v>
      </c>
      <c r="N18" s="6">
        <v>24</v>
      </c>
      <c r="O18" s="6">
        <v>28</v>
      </c>
      <c r="P18" s="7"/>
      <c r="Q18" s="12"/>
      <c r="R18" s="12"/>
      <c r="S18" s="11"/>
      <c r="T18" s="11"/>
    </row>
    <row r="19" spans="1:20" ht="13.5">
      <c r="A19" s="10" t="s">
        <v>0</v>
      </c>
      <c r="B19" s="10" t="s">
        <v>16</v>
      </c>
      <c r="C19" s="2" t="s">
        <v>18</v>
      </c>
      <c r="D19" s="6">
        <f t="shared" si="2"/>
        <v>74</v>
      </c>
      <c r="E19" s="6">
        <f t="shared" si="0"/>
        <v>39</v>
      </c>
      <c r="F19" s="6">
        <f t="shared" si="1"/>
        <v>35</v>
      </c>
      <c r="G19" s="6">
        <f t="shared" si="3"/>
        <v>22</v>
      </c>
      <c r="H19" s="6">
        <v>9</v>
      </c>
      <c r="I19" s="6">
        <v>13</v>
      </c>
      <c r="J19" s="6">
        <f t="shared" si="4"/>
        <v>28</v>
      </c>
      <c r="K19" s="6">
        <v>19</v>
      </c>
      <c r="L19" s="6">
        <v>9</v>
      </c>
      <c r="M19" s="6">
        <f t="shared" si="5"/>
        <v>24</v>
      </c>
      <c r="N19" s="6">
        <v>11</v>
      </c>
      <c r="O19" s="6">
        <v>13</v>
      </c>
      <c r="P19" s="7"/>
      <c r="Q19" s="12"/>
      <c r="R19" s="12"/>
      <c r="S19" s="11"/>
      <c r="T19" s="11"/>
    </row>
    <row r="20" spans="1:20" ht="13.5">
      <c r="A20" s="10" t="s">
        <v>0</v>
      </c>
      <c r="B20" s="10" t="s">
        <v>16</v>
      </c>
      <c r="C20" s="2" t="s">
        <v>19</v>
      </c>
      <c r="D20" s="6">
        <f t="shared" si="2"/>
        <v>105</v>
      </c>
      <c r="E20" s="6">
        <f t="shared" si="0"/>
        <v>59</v>
      </c>
      <c r="F20" s="6">
        <f t="shared" si="1"/>
        <v>46</v>
      </c>
      <c r="G20" s="6">
        <f t="shared" si="3"/>
        <v>35</v>
      </c>
      <c r="H20" s="6">
        <v>23</v>
      </c>
      <c r="I20" s="6">
        <v>12</v>
      </c>
      <c r="J20" s="6">
        <f t="shared" si="4"/>
        <v>35</v>
      </c>
      <c r="K20" s="6">
        <v>20</v>
      </c>
      <c r="L20" s="6">
        <v>15</v>
      </c>
      <c r="M20" s="6">
        <f t="shared" si="5"/>
        <v>35</v>
      </c>
      <c r="N20" s="6">
        <v>16</v>
      </c>
      <c r="O20" s="6">
        <v>19</v>
      </c>
      <c r="P20" s="7"/>
      <c r="Q20" s="12"/>
      <c r="R20" s="12"/>
      <c r="S20" s="11"/>
      <c r="T20" s="11"/>
    </row>
    <row r="21" spans="1:20" ht="13.5">
      <c r="A21" s="10" t="s">
        <v>0</v>
      </c>
      <c r="B21" s="10" t="s">
        <v>16</v>
      </c>
      <c r="C21" s="2" t="s">
        <v>20</v>
      </c>
      <c r="D21" s="6">
        <f t="shared" si="2"/>
        <v>148</v>
      </c>
      <c r="E21" s="6">
        <f t="shared" si="0"/>
        <v>72</v>
      </c>
      <c r="F21" s="6">
        <f t="shared" si="1"/>
        <v>76</v>
      </c>
      <c r="G21" s="6">
        <f t="shared" si="3"/>
        <v>44</v>
      </c>
      <c r="H21" s="6">
        <v>21</v>
      </c>
      <c r="I21" s="6">
        <v>23</v>
      </c>
      <c r="J21" s="6">
        <f t="shared" si="4"/>
        <v>41</v>
      </c>
      <c r="K21" s="6">
        <v>22</v>
      </c>
      <c r="L21" s="6">
        <v>19</v>
      </c>
      <c r="M21" s="6">
        <f t="shared" si="5"/>
        <v>63</v>
      </c>
      <c r="N21" s="6">
        <v>29</v>
      </c>
      <c r="O21" s="6">
        <v>34</v>
      </c>
      <c r="P21" s="7"/>
      <c r="Q21" s="12"/>
      <c r="R21" s="12"/>
      <c r="S21" s="11"/>
      <c r="T21" s="11"/>
    </row>
    <row r="22" spans="1:20" ht="13.5">
      <c r="A22" s="10" t="s">
        <v>0</v>
      </c>
      <c r="B22" s="10" t="s">
        <v>16</v>
      </c>
      <c r="C22" s="2" t="s">
        <v>21</v>
      </c>
      <c r="D22" s="6">
        <f t="shared" si="2"/>
        <v>79</v>
      </c>
      <c r="E22" s="6">
        <f t="shared" si="0"/>
        <v>39</v>
      </c>
      <c r="F22" s="6">
        <f t="shared" si="1"/>
        <v>40</v>
      </c>
      <c r="G22" s="6">
        <f t="shared" si="3"/>
        <v>16</v>
      </c>
      <c r="H22" s="6">
        <v>11</v>
      </c>
      <c r="I22" s="6">
        <v>5</v>
      </c>
      <c r="J22" s="6">
        <f t="shared" si="4"/>
        <v>33</v>
      </c>
      <c r="K22" s="6">
        <v>11</v>
      </c>
      <c r="L22" s="6">
        <v>22</v>
      </c>
      <c r="M22" s="6">
        <f t="shared" si="5"/>
        <v>30</v>
      </c>
      <c r="N22" s="6">
        <v>17</v>
      </c>
      <c r="O22" s="6">
        <v>13</v>
      </c>
      <c r="P22" s="7"/>
      <c r="Q22" s="12"/>
      <c r="R22" s="12"/>
      <c r="S22" s="11"/>
      <c r="T22" s="11"/>
    </row>
    <row r="23" spans="1:20" ht="13.5">
      <c r="A23" s="10" t="s">
        <v>0</v>
      </c>
      <c r="B23" s="10" t="s">
        <v>16</v>
      </c>
      <c r="C23" s="2" t="s">
        <v>22</v>
      </c>
      <c r="D23" s="6">
        <f t="shared" si="2"/>
        <v>96</v>
      </c>
      <c r="E23" s="6">
        <f t="shared" si="0"/>
        <v>43</v>
      </c>
      <c r="F23" s="6">
        <f t="shared" si="1"/>
        <v>53</v>
      </c>
      <c r="G23" s="6">
        <f t="shared" si="3"/>
        <v>35</v>
      </c>
      <c r="H23" s="6">
        <v>17</v>
      </c>
      <c r="I23" s="6">
        <v>18</v>
      </c>
      <c r="J23" s="6">
        <f t="shared" si="4"/>
        <v>31</v>
      </c>
      <c r="K23" s="6">
        <v>12</v>
      </c>
      <c r="L23" s="6">
        <v>19</v>
      </c>
      <c r="M23" s="6">
        <f t="shared" si="5"/>
        <v>30</v>
      </c>
      <c r="N23" s="6">
        <v>14</v>
      </c>
      <c r="O23" s="6">
        <v>16</v>
      </c>
      <c r="P23" s="7"/>
      <c r="Q23" s="12"/>
      <c r="R23" s="12"/>
      <c r="S23" s="11"/>
      <c r="T23" s="11"/>
    </row>
    <row r="24" spans="1:20" ht="13.5">
      <c r="A24" s="10" t="s">
        <v>0</v>
      </c>
      <c r="B24" s="10" t="s">
        <v>16</v>
      </c>
      <c r="C24" s="2" t="s">
        <v>23</v>
      </c>
      <c r="D24" s="6">
        <f t="shared" si="2"/>
        <v>137</v>
      </c>
      <c r="E24" s="6">
        <f t="shared" si="0"/>
        <v>66</v>
      </c>
      <c r="F24" s="6">
        <f t="shared" si="1"/>
        <v>71</v>
      </c>
      <c r="G24" s="6">
        <f t="shared" si="3"/>
        <v>45</v>
      </c>
      <c r="H24" s="6">
        <v>21</v>
      </c>
      <c r="I24" s="6">
        <v>24</v>
      </c>
      <c r="J24" s="6">
        <f t="shared" si="4"/>
        <v>44</v>
      </c>
      <c r="K24" s="6">
        <v>20</v>
      </c>
      <c r="L24" s="6">
        <v>24</v>
      </c>
      <c r="M24" s="6">
        <f t="shared" si="5"/>
        <v>48</v>
      </c>
      <c r="N24" s="6">
        <v>25</v>
      </c>
      <c r="O24" s="6">
        <v>23</v>
      </c>
      <c r="P24" s="7"/>
      <c r="Q24" s="12"/>
      <c r="R24" s="12"/>
      <c r="S24" s="11"/>
      <c r="T24" s="11"/>
    </row>
    <row r="25" spans="1:20" ht="13.5">
      <c r="A25" s="10" t="s">
        <v>0</v>
      </c>
      <c r="B25" s="10" t="s">
        <v>16</v>
      </c>
      <c r="C25" s="2" t="s">
        <v>24</v>
      </c>
      <c r="D25" s="6">
        <f t="shared" si="2"/>
        <v>26</v>
      </c>
      <c r="E25" s="6">
        <f t="shared" si="0"/>
        <v>11</v>
      </c>
      <c r="F25" s="6">
        <f t="shared" si="1"/>
        <v>15</v>
      </c>
      <c r="G25" s="6">
        <f t="shared" si="3"/>
        <v>8</v>
      </c>
      <c r="H25" s="6">
        <v>5</v>
      </c>
      <c r="I25" s="6">
        <v>3</v>
      </c>
      <c r="J25" s="6">
        <f t="shared" si="4"/>
        <v>9</v>
      </c>
      <c r="K25" s="6">
        <v>1</v>
      </c>
      <c r="L25" s="6">
        <v>8</v>
      </c>
      <c r="M25" s="6">
        <f t="shared" si="5"/>
        <v>9</v>
      </c>
      <c r="N25" s="6">
        <v>5</v>
      </c>
      <c r="O25" s="6">
        <v>4</v>
      </c>
      <c r="P25" s="7"/>
      <c r="Q25" s="12"/>
      <c r="R25" s="12"/>
      <c r="S25" s="11"/>
      <c r="T25" s="11"/>
    </row>
    <row r="26" spans="1:20" ht="13.5">
      <c r="A26" s="10" t="s">
        <v>0</v>
      </c>
      <c r="B26" s="13" t="s">
        <v>126</v>
      </c>
      <c r="C26" s="14"/>
      <c r="D26" s="6">
        <f>SUM(D18:D25)</f>
        <v>800</v>
      </c>
      <c r="E26" s="6">
        <f aca="true" t="shared" si="9" ref="E26:O26">SUM(E18:E25)</f>
        <v>394</v>
      </c>
      <c r="F26" s="6">
        <f t="shared" si="9"/>
        <v>406</v>
      </c>
      <c r="G26" s="6">
        <f t="shared" si="9"/>
        <v>245</v>
      </c>
      <c r="H26" s="6">
        <f t="shared" si="9"/>
        <v>129</v>
      </c>
      <c r="I26" s="6">
        <f t="shared" si="9"/>
        <v>116</v>
      </c>
      <c r="J26" s="6">
        <f t="shared" si="9"/>
        <v>264</v>
      </c>
      <c r="K26" s="6">
        <f t="shared" si="9"/>
        <v>124</v>
      </c>
      <c r="L26" s="6">
        <f t="shared" si="9"/>
        <v>140</v>
      </c>
      <c r="M26" s="6">
        <f t="shared" si="9"/>
        <v>291</v>
      </c>
      <c r="N26" s="6">
        <f t="shared" si="9"/>
        <v>141</v>
      </c>
      <c r="O26" s="6">
        <f t="shared" si="9"/>
        <v>150</v>
      </c>
      <c r="Q26" s="12"/>
      <c r="R26" s="12"/>
      <c r="S26" s="11"/>
      <c r="T26" s="11"/>
    </row>
    <row r="27" spans="1:20" ht="13.5">
      <c r="A27" s="10" t="s">
        <v>0</v>
      </c>
      <c r="B27" s="10" t="s">
        <v>25</v>
      </c>
      <c r="C27" s="2" t="s">
        <v>26</v>
      </c>
      <c r="D27" s="6">
        <f t="shared" si="2"/>
        <v>159</v>
      </c>
      <c r="E27" s="6">
        <f t="shared" si="0"/>
        <v>78</v>
      </c>
      <c r="F27" s="6">
        <f t="shared" si="1"/>
        <v>81</v>
      </c>
      <c r="G27" s="6">
        <f t="shared" si="3"/>
        <v>20</v>
      </c>
      <c r="H27" s="6">
        <v>10</v>
      </c>
      <c r="I27" s="6">
        <v>10</v>
      </c>
      <c r="J27" s="6">
        <f t="shared" si="4"/>
        <v>70</v>
      </c>
      <c r="K27" s="6">
        <v>35</v>
      </c>
      <c r="L27" s="6">
        <v>35</v>
      </c>
      <c r="M27" s="6">
        <f t="shared" si="5"/>
        <v>69</v>
      </c>
      <c r="N27" s="6">
        <v>33</v>
      </c>
      <c r="O27" s="6">
        <v>36</v>
      </c>
      <c r="P27" s="7"/>
      <c r="Q27" s="12"/>
      <c r="R27" s="12"/>
      <c r="S27" s="11"/>
      <c r="T27" s="11"/>
    </row>
    <row r="28" spans="1:20" ht="13.5">
      <c r="A28" s="10" t="s">
        <v>0</v>
      </c>
      <c r="B28" s="10" t="s">
        <v>25</v>
      </c>
      <c r="C28" s="2" t="s">
        <v>27</v>
      </c>
      <c r="D28" s="6">
        <f t="shared" si="2"/>
        <v>238</v>
      </c>
      <c r="E28" s="6">
        <f t="shared" si="0"/>
        <v>126</v>
      </c>
      <c r="F28" s="6">
        <f t="shared" si="1"/>
        <v>112</v>
      </c>
      <c r="G28" s="6">
        <f t="shared" si="3"/>
        <v>20</v>
      </c>
      <c r="H28" s="6">
        <v>11</v>
      </c>
      <c r="I28" s="6">
        <v>9</v>
      </c>
      <c r="J28" s="6">
        <f t="shared" si="4"/>
        <v>115</v>
      </c>
      <c r="K28" s="6">
        <v>66</v>
      </c>
      <c r="L28" s="6">
        <v>49</v>
      </c>
      <c r="M28" s="6">
        <f t="shared" si="5"/>
        <v>103</v>
      </c>
      <c r="N28" s="6">
        <v>49</v>
      </c>
      <c r="O28" s="6">
        <v>54</v>
      </c>
      <c r="P28" s="7"/>
      <c r="Q28" s="12"/>
      <c r="R28" s="12"/>
      <c r="S28" s="11"/>
      <c r="T28" s="11"/>
    </row>
    <row r="29" spans="1:20" ht="13.5">
      <c r="A29" s="10" t="s">
        <v>0</v>
      </c>
      <c r="B29" s="10" t="s">
        <v>25</v>
      </c>
      <c r="C29" s="2" t="s">
        <v>28</v>
      </c>
      <c r="D29" s="6">
        <f t="shared" si="2"/>
        <v>166</v>
      </c>
      <c r="E29" s="6">
        <f t="shared" si="0"/>
        <v>87</v>
      </c>
      <c r="F29" s="6">
        <f t="shared" si="1"/>
        <v>79</v>
      </c>
      <c r="G29" s="6">
        <f t="shared" si="3"/>
        <v>52</v>
      </c>
      <c r="H29" s="6">
        <v>28</v>
      </c>
      <c r="I29" s="6">
        <v>24</v>
      </c>
      <c r="J29" s="6">
        <f t="shared" si="4"/>
        <v>56</v>
      </c>
      <c r="K29" s="6">
        <v>34</v>
      </c>
      <c r="L29" s="6">
        <v>22</v>
      </c>
      <c r="M29" s="6">
        <f t="shared" si="5"/>
        <v>58</v>
      </c>
      <c r="N29" s="6">
        <v>25</v>
      </c>
      <c r="O29" s="6">
        <v>33</v>
      </c>
      <c r="P29" s="7"/>
      <c r="Q29" s="12"/>
      <c r="R29" s="12"/>
      <c r="S29" s="11"/>
      <c r="T29" s="11"/>
    </row>
    <row r="30" spans="1:20" ht="13.5">
      <c r="A30" s="10" t="s">
        <v>0</v>
      </c>
      <c r="B30" s="13" t="s">
        <v>125</v>
      </c>
      <c r="C30" s="14"/>
      <c r="D30" s="6">
        <f>SUM(D27:D29)</f>
        <v>563</v>
      </c>
      <c r="E30" s="6">
        <f aca="true" t="shared" si="10" ref="E30:O30">SUM(E27:E29)</f>
        <v>291</v>
      </c>
      <c r="F30" s="6">
        <f t="shared" si="10"/>
        <v>272</v>
      </c>
      <c r="G30" s="6">
        <f t="shared" si="10"/>
        <v>92</v>
      </c>
      <c r="H30" s="6">
        <f t="shared" si="10"/>
        <v>49</v>
      </c>
      <c r="I30" s="6">
        <f t="shared" si="10"/>
        <v>43</v>
      </c>
      <c r="J30" s="6">
        <f t="shared" si="10"/>
        <v>241</v>
      </c>
      <c r="K30" s="6">
        <f t="shared" si="10"/>
        <v>135</v>
      </c>
      <c r="L30" s="6">
        <f t="shared" si="10"/>
        <v>106</v>
      </c>
      <c r="M30" s="6">
        <f t="shared" si="10"/>
        <v>230</v>
      </c>
      <c r="N30" s="6">
        <f t="shared" si="10"/>
        <v>107</v>
      </c>
      <c r="O30" s="6">
        <f t="shared" si="10"/>
        <v>123</v>
      </c>
      <c r="Q30" s="12"/>
      <c r="R30" s="12"/>
      <c r="S30" s="11"/>
      <c r="T30" s="11"/>
    </row>
    <row r="31" spans="1:20" ht="13.5">
      <c r="A31" s="10" t="s">
        <v>0</v>
      </c>
      <c r="B31" s="10" t="s">
        <v>29</v>
      </c>
      <c r="C31" s="2" t="s">
        <v>30</v>
      </c>
      <c r="D31" s="6">
        <f t="shared" si="2"/>
        <v>77</v>
      </c>
      <c r="E31" s="6">
        <f t="shared" si="0"/>
        <v>37</v>
      </c>
      <c r="F31" s="6">
        <f t="shared" si="1"/>
        <v>40</v>
      </c>
      <c r="G31" s="6">
        <f t="shared" si="3"/>
        <v>17</v>
      </c>
      <c r="H31" s="6">
        <v>4</v>
      </c>
      <c r="I31" s="6">
        <v>13</v>
      </c>
      <c r="J31" s="6">
        <f t="shared" si="4"/>
        <v>32</v>
      </c>
      <c r="K31" s="6">
        <v>14</v>
      </c>
      <c r="L31" s="6">
        <v>18</v>
      </c>
      <c r="M31" s="6">
        <f t="shared" si="5"/>
        <v>28</v>
      </c>
      <c r="N31" s="6">
        <v>19</v>
      </c>
      <c r="O31" s="6">
        <v>9</v>
      </c>
      <c r="P31" s="7"/>
      <c r="Q31" s="12"/>
      <c r="R31" s="12"/>
      <c r="S31" s="11"/>
      <c r="T31" s="11"/>
    </row>
    <row r="32" spans="1:20" ht="13.5">
      <c r="A32" s="10" t="s">
        <v>0</v>
      </c>
      <c r="B32" s="10" t="s">
        <v>29</v>
      </c>
      <c r="C32" s="2" t="s">
        <v>31</v>
      </c>
      <c r="D32" s="6">
        <f t="shared" si="2"/>
        <v>57</v>
      </c>
      <c r="E32" s="6">
        <f t="shared" si="0"/>
        <v>29</v>
      </c>
      <c r="F32" s="6">
        <f t="shared" si="1"/>
        <v>28</v>
      </c>
      <c r="G32" s="6">
        <f t="shared" si="3"/>
        <v>22</v>
      </c>
      <c r="H32" s="6">
        <v>9</v>
      </c>
      <c r="I32" s="6">
        <v>13</v>
      </c>
      <c r="J32" s="6">
        <f t="shared" si="4"/>
        <v>18</v>
      </c>
      <c r="K32" s="6">
        <v>12</v>
      </c>
      <c r="L32" s="6">
        <v>6</v>
      </c>
      <c r="M32" s="6">
        <f t="shared" si="5"/>
        <v>17</v>
      </c>
      <c r="N32" s="6">
        <v>8</v>
      </c>
      <c r="O32" s="6">
        <v>9</v>
      </c>
      <c r="P32" s="7"/>
      <c r="Q32" s="12"/>
      <c r="R32" s="12"/>
      <c r="S32" s="11"/>
      <c r="T32" s="11"/>
    </row>
    <row r="33" spans="1:20" ht="13.5">
      <c r="A33" s="10" t="s">
        <v>0</v>
      </c>
      <c r="B33" s="10" t="s">
        <v>29</v>
      </c>
      <c r="C33" s="2" t="s">
        <v>32</v>
      </c>
      <c r="D33" s="6">
        <f t="shared" si="2"/>
        <v>34</v>
      </c>
      <c r="E33" s="6">
        <f t="shared" si="0"/>
        <v>20</v>
      </c>
      <c r="F33" s="6">
        <f t="shared" si="1"/>
        <v>14</v>
      </c>
      <c r="G33" s="6">
        <f t="shared" si="3"/>
        <v>6</v>
      </c>
      <c r="H33" s="6">
        <v>4</v>
      </c>
      <c r="I33" s="6">
        <v>2</v>
      </c>
      <c r="J33" s="6">
        <f t="shared" si="4"/>
        <v>14</v>
      </c>
      <c r="K33" s="6">
        <v>7</v>
      </c>
      <c r="L33" s="6">
        <v>7</v>
      </c>
      <c r="M33" s="6">
        <f t="shared" si="5"/>
        <v>14</v>
      </c>
      <c r="N33" s="6">
        <v>9</v>
      </c>
      <c r="O33" s="6">
        <v>5</v>
      </c>
      <c r="P33" s="7"/>
      <c r="Q33" s="12"/>
      <c r="R33" s="12"/>
      <c r="S33" s="11"/>
      <c r="T33" s="11"/>
    </row>
    <row r="34" spans="1:20" ht="13.5">
      <c r="A34" s="10" t="s">
        <v>0</v>
      </c>
      <c r="B34" s="13" t="s">
        <v>124</v>
      </c>
      <c r="C34" s="14"/>
      <c r="D34" s="6">
        <f>SUM(D31:D33)</f>
        <v>168</v>
      </c>
      <c r="E34" s="6">
        <f aca="true" t="shared" si="11" ref="E34:O34">SUM(E31:E33)</f>
        <v>86</v>
      </c>
      <c r="F34" s="6">
        <f t="shared" si="11"/>
        <v>82</v>
      </c>
      <c r="G34" s="6">
        <f t="shared" si="11"/>
        <v>45</v>
      </c>
      <c r="H34" s="6">
        <f t="shared" si="11"/>
        <v>17</v>
      </c>
      <c r="I34" s="6">
        <f t="shared" si="11"/>
        <v>28</v>
      </c>
      <c r="J34" s="6">
        <f t="shared" si="11"/>
        <v>64</v>
      </c>
      <c r="K34" s="6">
        <f t="shared" si="11"/>
        <v>33</v>
      </c>
      <c r="L34" s="6">
        <f t="shared" si="11"/>
        <v>31</v>
      </c>
      <c r="M34" s="6">
        <f t="shared" si="11"/>
        <v>59</v>
      </c>
      <c r="N34" s="6">
        <f t="shared" si="11"/>
        <v>36</v>
      </c>
      <c r="O34" s="6">
        <f t="shared" si="11"/>
        <v>23</v>
      </c>
      <c r="Q34" s="12"/>
      <c r="R34" s="12"/>
      <c r="S34" s="11"/>
      <c r="T34" s="11"/>
    </row>
    <row r="35" spans="1:20" ht="13.5">
      <c r="A35" s="13" t="s">
        <v>130</v>
      </c>
      <c r="B35" s="21"/>
      <c r="C35" s="14"/>
      <c r="D35" s="6">
        <f>SUM(D7,D10,D17,D26,D30,D34)</f>
        <v>2465</v>
      </c>
      <c r="E35" s="6">
        <f aca="true" t="shared" si="12" ref="E35:N35">SUM(E7,E10,E17,E26,E30,E34)</f>
        <v>1259</v>
      </c>
      <c r="F35" s="6">
        <f t="shared" si="12"/>
        <v>1206</v>
      </c>
      <c r="G35" s="6">
        <f t="shared" si="12"/>
        <v>560</v>
      </c>
      <c r="H35" s="6">
        <f t="shared" si="12"/>
        <v>285</v>
      </c>
      <c r="I35" s="6">
        <f t="shared" si="12"/>
        <v>275</v>
      </c>
      <c r="J35" s="6">
        <f t="shared" si="12"/>
        <v>936</v>
      </c>
      <c r="K35" s="6">
        <f t="shared" si="12"/>
        <v>485</v>
      </c>
      <c r="L35" s="6">
        <f t="shared" si="12"/>
        <v>451</v>
      </c>
      <c r="M35" s="6">
        <f t="shared" si="12"/>
        <v>969</v>
      </c>
      <c r="N35" s="6">
        <f t="shared" si="12"/>
        <v>489</v>
      </c>
      <c r="O35" s="6">
        <f>SUM(O7,O10,O17,O26,O30,O34)</f>
        <v>480</v>
      </c>
      <c r="Q35" s="12"/>
      <c r="R35" s="12"/>
      <c r="S35" s="11"/>
      <c r="T35" s="11"/>
    </row>
    <row r="36" spans="1:20" ht="13.5">
      <c r="A36" s="10" t="s">
        <v>33</v>
      </c>
      <c r="B36" s="10" t="s">
        <v>34</v>
      </c>
      <c r="C36" s="2" t="s">
        <v>35</v>
      </c>
      <c r="D36" s="6">
        <f t="shared" si="2"/>
        <v>93</v>
      </c>
      <c r="E36" s="6">
        <f t="shared" si="0"/>
        <v>52</v>
      </c>
      <c r="F36" s="6">
        <f t="shared" si="1"/>
        <v>41</v>
      </c>
      <c r="G36" s="6">
        <f t="shared" si="3"/>
        <v>25</v>
      </c>
      <c r="H36" s="6">
        <v>14</v>
      </c>
      <c r="I36" s="6">
        <v>11</v>
      </c>
      <c r="J36" s="6">
        <f t="shared" si="4"/>
        <v>34</v>
      </c>
      <c r="K36" s="6">
        <v>17</v>
      </c>
      <c r="L36" s="6">
        <v>17</v>
      </c>
      <c r="M36" s="6">
        <f t="shared" si="5"/>
        <v>34</v>
      </c>
      <c r="N36" s="6">
        <v>21</v>
      </c>
      <c r="O36" s="6">
        <v>13</v>
      </c>
      <c r="P36" s="7"/>
      <c r="Q36" s="12"/>
      <c r="R36" s="12"/>
      <c r="S36" s="11"/>
      <c r="T36" s="11"/>
    </row>
    <row r="37" spans="1:20" ht="13.5">
      <c r="A37" s="10" t="s">
        <v>33</v>
      </c>
      <c r="B37" s="10" t="s">
        <v>34</v>
      </c>
      <c r="C37" s="2" t="s">
        <v>36</v>
      </c>
      <c r="D37" s="6">
        <f t="shared" si="2"/>
        <v>61</v>
      </c>
      <c r="E37" s="6">
        <f t="shared" si="0"/>
        <v>32</v>
      </c>
      <c r="F37" s="6">
        <f t="shared" si="1"/>
        <v>29</v>
      </c>
      <c r="G37" s="6">
        <f t="shared" si="3"/>
        <v>0</v>
      </c>
      <c r="H37" s="6">
        <v>0</v>
      </c>
      <c r="I37" s="6">
        <v>0</v>
      </c>
      <c r="J37" s="6">
        <f t="shared" si="4"/>
        <v>30</v>
      </c>
      <c r="K37" s="6">
        <v>14</v>
      </c>
      <c r="L37" s="6">
        <v>16</v>
      </c>
      <c r="M37" s="6">
        <f t="shared" si="5"/>
        <v>31</v>
      </c>
      <c r="N37" s="6">
        <v>18</v>
      </c>
      <c r="O37" s="6">
        <v>13</v>
      </c>
      <c r="P37" s="7"/>
      <c r="Q37" s="12"/>
      <c r="R37" s="12"/>
      <c r="S37" s="11"/>
      <c r="T37" s="11"/>
    </row>
    <row r="38" spans="1:20" ht="13.5">
      <c r="A38" s="10" t="s">
        <v>33</v>
      </c>
      <c r="B38" s="13" t="s">
        <v>123</v>
      </c>
      <c r="C38" s="14"/>
      <c r="D38" s="6">
        <f>SUM(D36:D37)</f>
        <v>154</v>
      </c>
      <c r="E38" s="6">
        <f aca="true" t="shared" si="13" ref="E38:O38">SUM(E36:E37)</f>
        <v>84</v>
      </c>
      <c r="F38" s="6">
        <f t="shared" si="13"/>
        <v>70</v>
      </c>
      <c r="G38" s="6">
        <f t="shared" si="13"/>
        <v>25</v>
      </c>
      <c r="H38" s="6">
        <f t="shared" si="13"/>
        <v>14</v>
      </c>
      <c r="I38" s="6">
        <f t="shared" si="13"/>
        <v>11</v>
      </c>
      <c r="J38" s="6">
        <f t="shared" si="13"/>
        <v>64</v>
      </c>
      <c r="K38" s="6">
        <f t="shared" si="13"/>
        <v>31</v>
      </c>
      <c r="L38" s="6">
        <f t="shared" si="13"/>
        <v>33</v>
      </c>
      <c r="M38" s="6">
        <f t="shared" si="13"/>
        <v>65</v>
      </c>
      <c r="N38" s="6">
        <f t="shared" si="13"/>
        <v>39</v>
      </c>
      <c r="O38" s="6">
        <f t="shared" si="13"/>
        <v>26</v>
      </c>
      <c r="Q38" s="12"/>
      <c r="R38" s="12"/>
      <c r="S38" s="11"/>
      <c r="T38" s="11"/>
    </row>
    <row r="39" spans="1:20" ht="13.5">
      <c r="A39" s="10" t="s">
        <v>33</v>
      </c>
      <c r="B39" s="10" t="s">
        <v>37</v>
      </c>
      <c r="C39" s="2" t="s">
        <v>38</v>
      </c>
      <c r="D39" s="6">
        <f t="shared" si="2"/>
        <v>183</v>
      </c>
      <c r="E39" s="6">
        <f t="shared" si="0"/>
        <v>103</v>
      </c>
      <c r="F39" s="6">
        <f t="shared" si="1"/>
        <v>80</v>
      </c>
      <c r="G39" s="6">
        <f t="shared" si="3"/>
        <v>44</v>
      </c>
      <c r="H39" s="6">
        <v>24</v>
      </c>
      <c r="I39" s="6">
        <v>20</v>
      </c>
      <c r="J39" s="6">
        <f t="shared" si="4"/>
        <v>76</v>
      </c>
      <c r="K39" s="6">
        <v>44</v>
      </c>
      <c r="L39" s="6">
        <v>32</v>
      </c>
      <c r="M39" s="6">
        <f t="shared" si="5"/>
        <v>63</v>
      </c>
      <c r="N39" s="6">
        <v>35</v>
      </c>
      <c r="O39" s="6">
        <v>28</v>
      </c>
      <c r="P39" s="7"/>
      <c r="Q39" s="12"/>
      <c r="R39" s="12"/>
      <c r="S39" s="11"/>
      <c r="T39" s="11"/>
    </row>
    <row r="40" spans="1:20" ht="13.5">
      <c r="A40" s="10" t="s">
        <v>33</v>
      </c>
      <c r="B40" s="10" t="s">
        <v>37</v>
      </c>
      <c r="C40" s="2" t="s">
        <v>39</v>
      </c>
      <c r="D40" s="6">
        <f t="shared" si="2"/>
        <v>68</v>
      </c>
      <c r="E40" s="6">
        <f t="shared" si="0"/>
        <v>32</v>
      </c>
      <c r="F40" s="6">
        <f t="shared" si="1"/>
        <v>36</v>
      </c>
      <c r="G40" s="6">
        <f t="shared" si="3"/>
        <v>18</v>
      </c>
      <c r="H40" s="6">
        <v>6</v>
      </c>
      <c r="I40" s="6">
        <v>12</v>
      </c>
      <c r="J40" s="6">
        <f t="shared" si="4"/>
        <v>21</v>
      </c>
      <c r="K40" s="6">
        <v>10</v>
      </c>
      <c r="L40" s="6">
        <v>11</v>
      </c>
      <c r="M40" s="6">
        <f t="shared" si="5"/>
        <v>29</v>
      </c>
      <c r="N40" s="6">
        <v>16</v>
      </c>
      <c r="O40" s="6">
        <v>13</v>
      </c>
      <c r="P40" s="7"/>
      <c r="Q40" s="12"/>
      <c r="R40" s="12"/>
      <c r="S40" s="11"/>
      <c r="T40" s="11"/>
    </row>
    <row r="41" spans="1:20" ht="13.5">
      <c r="A41" s="10" t="s">
        <v>33</v>
      </c>
      <c r="B41" s="13" t="s">
        <v>122</v>
      </c>
      <c r="C41" s="14"/>
      <c r="D41" s="6">
        <f>SUM(D39:D40)</f>
        <v>251</v>
      </c>
      <c r="E41" s="6">
        <f aca="true" t="shared" si="14" ref="E41:O41">SUM(E39:E40)</f>
        <v>135</v>
      </c>
      <c r="F41" s="6">
        <f t="shared" si="14"/>
        <v>116</v>
      </c>
      <c r="G41" s="6">
        <f t="shared" si="14"/>
        <v>62</v>
      </c>
      <c r="H41" s="6">
        <f t="shared" si="14"/>
        <v>30</v>
      </c>
      <c r="I41" s="6">
        <f t="shared" si="14"/>
        <v>32</v>
      </c>
      <c r="J41" s="6">
        <f t="shared" si="14"/>
        <v>97</v>
      </c>
      <c r="K41" s="6">
        <f t="shared" si="14"/>
        <v>54</v>
      </c>
      <c r="L41" s="6">
        <f t="shared" si="14"/>
        <v>43</v>
      </c>
      <c r="M41" s="6">
        <f t="shared" si="14"/>
        <v>92</v>
      </c>
      <c r="N41" s="6">
        <f t="shared" si="14"/>
        <v>51</v>
      </c>
      <c r="O41" s="6">
        <f t="shared" si="14"/>
        <v>41</v>
      </c>
      <c r="Q41" s="12"/>
      <c r="R41" s="12"/>
      <c r="S41" s="11"/>
      <c r="T41" s="11"/>
    </row>
    <row r="42" spans="1:20" ht="13.5">
      <c r="A42" s="10" t="s">
        <v>33</v>
      </c>
      <c r="B42" s="10" t="s">
        <v>40</v>
      </c>
      <c r="C42" s="2" t="s">
        <v>41</v>
      </c>
      <c r="D42" s="6">
        <f t="shared" si="2"/>
        <v>70</v>
      </c>
      <c r="E42" s="6">
        <f t="shared" si="0"/>
        <v>30</v>
      </c>
      <c r="F42" s="6">
        <f t="shared" si="1"/>
        <v>40</v>
      </c>
      <c r="G42" s="6">
        <f t="shared" si="3"/>
        <v>18</v>
      </c>
      <c r="H42" s="6">
        <v>9</v>
      </c>
      <c r="I42" s="6">
        <v>9</v>
      </c>
      <c r="J42" s="6">
        <f t="shared" si="4"/>
        <v>24</v>
      </c>
      <c r="K42" s="6">
        <v>9</v>
      </c>
      <c r="L42" s="6">
        <v>15</v>
      </c>
      <c r="M42" s="6">
        <f t="shared" si="5"/>
        <v>28</v>
      </c>
      <c r="N42" s="6">
        <v>12</v>
      </c>
      <c r="O42" s="6">
        <v>16</v>
      </c>
      <c r="P42" s="7"/>
      <c r="Q42" s="12"/>
      <c r="R42" s="12"/>
      <c r="S42" s="11"/>
      <c r="T42" s="11"/>
    </row>
    <row r="43" spans="1:20" ht="13.5">
      <c r="A43" s="10" t="s">
        <v>33</v>
      </c>
      <c r="B43" s="13" t="s">
        <v>121</v>
      </c>
      <c r="C43" s="14"/>
      <c r="D43" s="6">
        <f>SUM(D42)</f>
        <v>70</v>
      </c>
      <c r="E43" s="6">
        <f aca="true" t="shared" si="15" ref="E43:O43">SUM(E42)</f>
        <v>30</v>
      </c>
      <c r="F43" s="6">
        <f t="shared" si="15"/>
        <v>40</v>
      </c>
      <c r="G43" s="6">
        <f t="shared" si="15"/>
        <v>18</v>
      </c>
      <c r="H43" s="6">
        <f t="shared" si="15"/>
        <v>9</v>
      </c>
      <c r="I43" s="6">
        <f t="shared" si="15"/>
        <v>9</v>
      </c>
      <c r="J43" s="6">
        <f t="shared" si="15"/>
        <v>24</v>
      </c>
      <c r="K43" s="6">
        <f t="shared" si="15"/>
        <v>9</v>
      </c>
      <c r="L43" s="6">
        <f t="shared" si="15"/>
        <v>15</v>
      </c>
      <c r="M43" s="6">
        <f t="shared" si="15"/>
        <v>28</v>
      </c>
      <c r="N43" s="6">
        <f t="shared" si="15"/>
        <v>12</v>
      </c>
      <c r="O43" s="6">
        <f t="shared" si="15"/>
        <v>16</v>
      </c>
      <c r="Q43" s="12"/>
      <c r="R43" s="12"/>
      <c r="S43" s="11"/>
      <c r="T43" s="11"/>
    </row>
    <row r="44" spans="1:20" ht="13.5">
      <c r="A44" s="13" t="s">
        <v>120</v>
      </c>
      <c r="B44" s="21"/>
      <c r="C44" s="14"/>
      <c r="D44" s="6">
        <f>SUM(D38,D41,D43)</f>
        <v>475</v>
      </c>
      <c r="E44" s="6">
        <f aca="true" t="shared" si="16" ref="E44:O44">SUM(E38,E41,E43)</f>
        <v>249</v>
      </c>
      <c r="F44" s="6">
        <f t="shared" si="16"/>
        <v>226</v>
      </c>
      <c r="G44" s="6">
        <f t="shared" si="16"/>
        <v>105</v>
      </c>
      <c r="H44" s="6">
        <f t="shared" si="16"/>
        <v>53</v>
      </c>
      <c r="I44" s="6">
        <f t="shared" si="16"/>
        <v>52</v>
      </c>
      <c r="J44" s="6">
        <f t="shared" si="16"/>
        <v>185</v>
      </c>
      <c r="K44" s="6">
        <f t="shared" si="16"/>
        <v>94</v>
      </c>
      <c r="L44" s="6">
        <f t="shared" si="16"/>
        <v>91</v>
      </c>
      <c r="M44" s="6">
        <f t="shared" si="16"/>
        <v>185</v>
      </c>
      <c r="N44" s="6">
        <f t="shared" si="16"/>
        <v>102</v>
      </c>
      <c r="O44" s="6">
        <f t="shared" si="16"/>
        <v>83</v>
      </c>
      <c r="Q44" s="12"/>
      <c r="R44" s="12"/>
      <c r="S44" s="11"/>
      <c r="T44" s="11"/>
    </row>
    <row r="45" spans="1:20" ht="13.5">
      <c r="A45" s="10" t="s">
        <v>42</v>
      </c>
      <c r="B45" s="10" t="s">
        <v>43</v>
      </c>
      <c r="C45" s="2" t="s">
        <v>44</v>
      </c>
      <c r="D45" s="6">
        <f t="shared" si="2"/>
        <v>25</v>
      </c>
      <c r="E45" s="6">
        <f t="shared" si="0"/>
        <v>11</v>
      </c>
      <c r="F45" s="6">
        <f t="shared" si="1"/>
        <v>14</v>
      </c>
      <c r="G45" s="6">
        <f t="shared" si="3"/>
        <v>0</v>
      </c>
      <c r="H45" s="6">
        <v>0</v>
      </c>
      <c r="I45" s="6">
        <v>0</v>
      </c>
      <c r="J45" s="6">
        <f t="shared" si="4"/>
        <v>0</v>
      </c>
      <c r="K45" s="6">
        <v>0</v>
      </c>
      <c r="L45" s="6">
        <v>0</v>
      </c>
      <c r="M45" s="6">
        <f t="shared" si="5"/>
        <v>25</v>
      </c>
      <c r="N45" s="6">
        <v>11</v>
      </c>
      <c r="O45" s="6">
        <v>14</v>
      </c>
      <c r="P45" s="7"/>
      <c r="Q45" s="12"/>
      <c r="R45" s="12"/>
      <c r="S45" s="11"/>
      <c r="T45" s="11"/>
    </row>
    <row r="46" spans="1:20" ht="13.5">
      <c r="A46" s="10" t="s">
        <v>42</v>
      </c>
      <c r="B46" s="10" t="s">
        <v>43</v>
      </c>
      <c r="C46" s="2" t="s">
        <v>45</v>
      </c>
      <c r="D46" s="6">
        <f t="shared" si="2"/>
        <v>16</v>
      </c>
      <c r="E46" s="6">
        <f t="shared" si="0"/>
        <v>7</v>
      </c>
      <c r="F46" s="6">
        <f t="shared" si="1"/>
        <v>9</v>
      </c>
      <c r="G46" s="6">
        <f t="shared" si="3"/>
        <v>0</v>
      </c>
      <c r="H46" s="6">
        <v>0</v>
      </c>
      <c r="I46" s="6">
        <v>0</v>
      </c>
      <c r="J46" s="6">
        <f t="shared" si="4"/>
        <v>0</v>
      </c>
      <c r="K46" s="6">
        <v>0</v>
      </c>
      <c r="L46" s="6">
        <v>0</v>
      </c>
      <c r="M46" s="6">
        <f t="shared" si="5"/>
        <v>16</v>
      </c>
      <c r="N46" s="6">
        <v>7</v>
      </c>
      <c r="O46" s="6">
        <v>9</v>
      </c>
      <c r="P46" s="7"/>
      <c r="Q46" s="12"/>
      <c r="R46" s="12"/>
      <c r="S46" s="11"/>
      <c r="T46" s="11"/>
    </row>
    <row r="47" spans="1:20" ht="13.5">
      <c r="A47" s="10" t="s">
        <v>42</v>
      </c>
      <c r="B47" s="10" t="s">
        <v>43</v>
      </c>
      <c r="C47" s="2" t="s">
        <v>46</v>
      </c>
      <c r="D47" s="6">
        <f t="shared" si="2"/>
        <v>21</v>
      </c>
      <c r="E47" s="6">
        <f t="shared" si="0"/>
        <v>14</v>
      </c>
      <c r="F47" s="6">
        <f t="shared" si="1"/>
        <v>7</v>
      </c>
      <c r="G47" s="6">
        <f t="shared" si="3"/>
        <v>0</v>
      </c>
      <c r="H47" s="6">
        <v>0</v>
      </c>
      <c r="I47" s="6">
        <v>0</v>
      </c>
      <c r="J47" s="6">
        <f t="shared" si="4"/>
        <v>10</v>
      </c>
      <c r="K47" s="6">
        <v>7</v>
      </c>
      <c r="L47" s="6">
        <v>3</v>
      </c>
      <c r="M47" s="6">
        <f t="shared" si="5"/>
        <v>11</v>
      </c>
      <c r="N47" s="6">
        <v>7</v>
      </c>
      <c r="O47" s="6">
        <v>4</v>
      </c>
      <c r="P47" s="7"/>
      <c r="Q47" s="12"/>
      <c r="R47" s="12"/>
      <c r="S47" s="11"/>
      <c r="T47" s="11"/>
    </row>
    <row r="48" spans="1:20" ht="13.5">
      <c r="A48" s="10" t="s">
        <v>42</v>
      </c>
      <c r="B48" s="10" t="s">
        <v>43</v>
      </c>
      <c r="C48" s="2" t="s">
        <v>47</v>
      </c>
      <c r="D48" s="6">
        <f t="shared" si="2"/>
        <v>13</v>
      </c>
      <c r="E48" s="6">
        <f t="shared" si="0"/>
        <v>10</v>
      </c>
      <c r="F48" s="6">
        <f t="shared" si="1"/>
        <v>3</v>
      </c>
      <c r="G48" s="6">
        <f t="shared" si="3"/>
        <v>0</v>
      </c>
      <c r="H48" s="6">
        <v>0</v>
      </c>
      <c r="I48" s="6">
        <v>0</v>
      </c>
      <c r="J48" s="6">
        <f t="shared" si="4"/>
        <v>0</v>
      </c>
      <c r="K48" s="6">
        <v>0</v>
      </c>
      <c r="L48" s="6">
        <v>0</v>
      </c>
      <c r="M48" s="6">
        <f t="shared" si="5"/>
        <v>13</v>
      </c>
      <c r="N48" s="6">
        <v>10</v>
      </c>
      <c r="O48" s="6">
        <v>3</v>
      </c>
      <c r="P48" s="7"/>
      <c r="Q48" s="12"/>
      <c r="R48" s="12"/>
      <c r="S48" s="11"/>
      <c r="T48" s="11"/>
    </row>
    <row r="49" spans="1:20" ht="13.5">
      <c r="A49" s="10" t="s">
        <v>42</v>
      </c>
      <c r="B49" s="13" t="s">
        <v>119</v>
      </c>
      <c r="C49" s="14"/>
      <c r="D49" s="6">
        <f>SUM(D45:D48)</f>
        <v>75</v>
      </c>
      <c r="E49" s="6">
        <f aca="true" t="shared" si="17" ref="E49:O49">SUM(E45:E48)</f>
        <v>42</v>
      </c>
      <c r="F49" s="6">
        <f t="shared" si="17"/>
        <v>33</v>
      </c>
      <c r="G49" s="6">
        <f t="shared" si="17"/>
        <v>0</v>
      </c>
      <c r="H49" s="6">
        <f t="shared" si="17"/>
        <v>0</v>
      </c>
      <c r="I49" s="6">
        <f t="shared" si="17"/>
        <v>0</v>
      </c>
      <c r="J49" s="6">
        <f t="shared" si="17"/>
        <v>10</v>
      </c>
      <c r="K49" s="6">
        <f t="shared" si="17"/>
        <v>7</v>
      </c>
      <c r="L49" s="6">
        <f t="shared" si="17"/>
        <v>3</v>
      </c>
      <c r="M49" s="6">
        <f t="shared" si="17"/>
        <v>65</v>
      </c>
      <c r="N49" s="6">
        <f t="shared" si="17"/>
        <v>35</v>
      </c>
      <c r="O49" s="6">
        <f t="shared" si="17"/>
        <v>30</v>
      </c>
      <c r="Q49" s="12"/>
      <c r="R49" s="12"/>
      <c r="S49" s="11"/>
      <c r="T49" s="11"/>
    </row>
    <row r="50" spans="1:20" ht="13.5">
      <c r="A50" s="10" t="s">
        <v>42</v>
      </c>
      <c r="B50" s="10" t="s">
        <v>48</v>
      </c>
      <c r="C50" s="2" t="s">
        <v>49</v>
      </c>
      <c r="D50" s="6">
        <f t="shared" si="2"/>
        <v>47</v>
      </c>
      <c r="E50" s="6">
        <f t="shared" si="0"/>
        <v>27</v>
      </c>
      <c r="F50" s="6">
        <f t="shared" si="1"/>
        <v>20</v>
      </c>
      <c r="G50" s="6">
        <f t="shared" si="3"/>
        <v>0</v>
      </c>
      <c r="H50" s="6">
        <v>0</v>
      </c>
      <c r="I50" s="6">
        <v>0</v>
      </c>
      <c r="J50" s="6">
        <f t="shared" si="4"/>
        <v>25</v>
      </c>
      <c r="K50" s="6">
        <v>17</v>
      </c>
      <c r="L50" s="6">
        <v>8</v>
      </c>
      <c r="M50" s="6">
        <f t="shared" si="5"/>
        <v>22</v>
      </c>
      <c r="N50" s="6">
        <v>10</v>
      </c>
      <c r="O50" s="6">
        <v>12</v>
      </c>
      <c r="P50" s="7"/>
      <c r="Q50" s="12"/>
      <c r="R50" s="12"/>
      <c r="S50" s="11"/>
      <c r="T50" s="11"/>
    </row>
    <row r="51" spans="1:20" ht="13.5">
      <c r="A51" s="10" t="s">
        <v>42</v>
      </c>
      <c r="B51" s="10" t="s">
        <v>48</v>
      </c>
      <c r="C51" s="2" t="s">
        <v>50</v>
      </c>
      <c r="D51" s="6">
        <f t="shared" si="2"/>
        <v>72</v>
      </c>
      <c r="E51" s="6">
        <f t="shared" si="0"/>
        <v>36</v>
      </c>
      <c r="F51" s="6">
        <f t="shared" si="1"/>
        <v>36</v>
      </c>
      <c r="G51" s="6">
        <f t="shared" si="3"/>
        <v>0</v>
      </c>
      <c r="H51" s="6">
        <v>0</v>
      </c>
      <c r="I51" s="6">
        <v>0</v>
      </c>
      <c r="J51" s="6">
        <f t="shared" si="4"/>
        <v>31</v>
      </c>
      <c r="K51" s="6">
        <v>16</v>
      </c>
      <c r="L51" s="6">
        <v>15</v>
      </c>
      <c r="M51" s="6">
        <f t="shared" si="5"/>
        <v>41</v>
      </c>
      <c r="N51" s="6">
        <v>20</v>
      </c>
      <c r="O51" s="6">
        <v>21</v>
      </c>
      <c r="P51" s="7"/>
      <c r="Q51" s="12"/>
      <c r="R51" s="12"/>
      <c r="S51" s="11"/>
      <c r="T51" s="11"/>
    </row>
    <row r="52" spans="1:20" ht="13.5">
      <c r="A52" s="10" t="s">
        <v>42</v>
      </c>
      <c r="B52" s="10" t="s">
        <v>48</v>
      </c>
      <c r="C52" s="2" t="s">
        <v>51</v>
      </c>
      <c r="D52" s="6">
        <f t="shared" si="2"/>
        <v>10</v>
      </c>
      <c r="E52" s="6">
        <f t="shared" si="0"/>
        <v>8</v>
      </c>
      <c r="F52" s="6">
        <f t="shared" si="1"/>
        <v>2</v>
      </c>
      <c r="G52" s="6">
        <f t="shared" si="3"/>
        <v>0</v>
      </c>
      <c r="H52" s="6">
        <v>0</v>
      </c>
      <c r="I52" s="6">
        <v>0</v>
      </c>
      <c r="J52" s="6">
        <f t="shared" si="4"/>
        <v>0</v>
      </c>
      <c r="K52" s="6">
        <v>0</v>
      </c>
      <c r="L52" s="6">
        <v>0</v>
      </c>
      <c r="M52" s="6">
        <f t="shared" si="5"/>
        <v>10</v>
      </c>
      <c r="N52" s="6">
        <v>8</v>
      </c>
      <c r="O52" s="6">
        <v>2</v>
      </c>
      <c r="P52" s="7"/>
      <c r="Q52" s="12"/>
      <c r="R52" s="12"/>
      <c r="S52" s="11"/>
      <c r="T52" s="11"/>
    </row>
    <row r="53" spans="1:20" ht="13.5">
      <c r="A53" s="10" t="s">
        <v>42</v>
      </c>
      <c r="B53" s="10" t="s">
        <v>48</v>
      </c>
      <c r="C53" s="2" t="s">
        <v>52</v>
      </c>
      <c r="D53" s="6">
        <f t="shared" si="2"/>
        <v>9</v>
      </c>
      <c r="E53" s="6">
        <f t="shared" si="0"/>
        <v>4</v>
      </c>
      <c r="F53" s="6">
        <f t="shared" si="1"/>
        <v>5</v>
      </c>
      <c r="G53" s="6">
        <f t="shared" si="3"/>
        <v>0</v>
      </c>
      <c r="H53" s="6">
        <v>0</v>
      </c>
      <c r="I53" s="6">
        <v>0</v>
      </c>
      <c r="J53" s="6">
        <f t="shared" si="4"/>
        <v>0</v>
      </c>
      <c r="K53" s="6">
        <v>0</v>
      </c>
      <c r="L53" s="6">
        <v>0</v>
      </c>
      <c r="M53" s="6">
        <f t="shared" si="5"/>
        <v>9</v>
      </c>
      <c r="N53" s="6">
        <v>4</v>
      </c>
      <c r="O53" s="6">
        <v>5</v>
      </c>
      <c r="P53" s="7"/>
      <c r="Q53" s="12"/>
      <c r="R53" s="12"/>
      <c r="S53" s="11"/>
      <c r="T53" s="11"/>
    </row>
    <row r="54" spans="1:20" ht="13.5">
      <c r="A54" s="10" t="s">
        <v>42</v>
      </c>
      <c r="B54" s="10" t="s">
        <v>48</v>
      </c>
      <c r="C54" s="2" t="s">
        <v>135</v>
      </c>
      <c r="D54" s="6">
        <f t="shared" si="2"/>
        <v>0</v>
      </c>
      <c r="E54" s="6">
        <f t="shared" si="0"/>
        <v>0</v>
      </c>
      <c r="F54" s="6">
        <f t="shared" si="1"/>
        <v>0</v>
      </c>
      <c r="G54" s="6">
        <f t="shared" si="3"/>
        <v>0</v>
      </c>
      <c r="H54" s="6">
        <v>0</v>
      </c>
      <c r="I54" s="6">
        <v>0</v>
      </c>
      <c r="J54" s="6">
        <f t="shared" si="4"/>
        <v>0</v>
      </c>
      <c r="K54" s="6">
        <v>0</v>
      </c>
      <c r="L54" s="6">
        <v>0</v>
      </c>
      <c r="M54" s="6">
        <f t="shared" si="5"/>
        <v>0</v>
      </c>
      <c r="N54" s="6">
        <v>0</v>
      </c>
      <c r="O54" s="6">
        <v>0</v>
      </c>
      <c r="P54" s="7"/>
      <c r="Q54" s="12"/>
      <c r="R54" s="12"/>
      <c r="S54" s="11"/>
      <c r="T54" s="11"/>
    </row>
    <row r="55" spans="1:20" ht="13.5">
      <c r="A55" s="10" t="s">
        <v>42</v>
      </c>
      <c r="B55" s="10" t="s">
        <v>48</v>
      </c>
      <c r="C55" s="2" t="s">
        <v>53</v>
      </c>
      <c r="D55" s="6">
        <f t="shared" si="2"/>
        <v>7</v>
      </c>
      <c r="E55" s="6">
        <f t="shared" si="0"/>
        <v>3</v>
      </c>
      <c r="F55" s="6">
        <f t="shared" si="1"/>
        <v>4</v>
      </c>
      <c r="G55" s="6">
        <f t="shared" si="3"/>
        <v>0</v>
      </c>
      <c r="H55" s="6">
        <v>0</v>
      </c>
      <c r="I55" s="6">
        <v>0</v>
      </c>
      <c r="J55" s="6">
        <f t="shared" si="4"/>
        <v>0</v>
      </c>
      <c r="K55" s="6">
        <v>0</v>
      </c>
      <c r="L55" s="6">
        <v>0</v>
      </c>
      <c r="M55" s="6">
        <f t="shared" si="5"/>
        <v>7</v>
      </c>
      <c r="N55" s="6">
        <v>3</v>
      </c>
      <c r="O55" s="6">
        <v>4</v>
      </c>
      <c r="P55" s="7"/>
      <c r="Q55" s="12"/>
      <c r="R55" s="12"/>
      <c r="S55" s="11"/>
      <c r="T55" s="11"/>
    </row>
    <row r="56" spans="1:20" ht="13.5">
      <c r="A56" s="10" t="s">
        <v>42</v>
      </c>
      <c r="B56" s="10" t="s">
        <v>48</v>
      </c>
      <c r="C56" s="2" t="s">
        <v>54</v>
      </c>
      <c r="D56" s="6">
        <f t="shared" si="2"/>
        <v>40</v>
      </c>
      <c r="E56" s="6">
        <f t="shared" si="0"/>
        <v>22</v>
      </c>
      <c r="F56" s="6">
        <f t="shared" si="1"/>
        <v>18</v>
      </c>
      <c r="G56" s="6">
        <f t="shared" si="3"/>
        <v>0</v>
      </c>
      <c r="H56" s="6">
        <v>0</v>
      </c>
      <c r="I56" s="6">
        <v>0</v>
      </c>
      <c r="J56" s="6">
        <f t="shared" si="4"/>
        <v>23</v>
      </c>
      <c r="K56" s="6">
        <v>10</v>
      </c>
      <c r="L56" s="6">
        <v>13</v>
      </c>
      <c r="M56" s="6">
        <f t="shared" si="5"/>
        <v>17</v>
      </c>
      <c r="N56" s="6">
        <v>12</v>
      </c>
      <c r="O56" s="6">
        <v>5</v>
      </c>
      <c r="P56" s="7"/>
      <c r="Q56" s="12"/>
      <c r="R56" s="12"/>
      <c r="S56" s="11"/>
      <c r="T56" s="11"/>
    </row>
    <row r="57" spans="1:20" ht="13.5">
      <c r="A57" s="10" t="s">
        <v>42</v>
      </c>
      <c r="B57" s="13" t="s">
        <v>118</v>
      </c>
      <c r="C57" s="14"/>
      <c r="D57" s="6">
        <f>SUM(D50:D56)</f>
        <v>185</v>
      </c>
      <c r="E57" s="6">
        <f aca="true" t="shared" si="18" ref="E57:O57">SUM(E50:E56)</f>
        <v>100</v>
      </c>
      <c r="F57" s="6">
        <f t="shared" si="18"/>
        <v>85</v>
      </c>
      <c r="G57" s="6">
        <f t="shared" si="18"/>
        <v>0</v>
      </c>
      <c r="H57" s="6">
        <f t="shared" si="18"/>
        <v>0</v>
      </c>
      <c r="I57" s="6">
        <f t="shared" si="18"/>
        <v>0</v>
      </c>
      <c r="J57" s="6">
        <f t="shared" si="18"/>
        <v>79</v>
      </c>
      <c r="K57" s="6">
        <f t="shared" si="18"/>
        <v>43</v>
      </c>
      <c r="L57" s="6">
        <f t="shared" si="18"/>
        <v>36</v>
      </c>
      <c r="M57" s="6">
        <f t="shared" si="18"/>
        <v>106</v>
      </c>
      <c r="N57" s="6">
        <f t="shared" si="18"/>
        <v>57</v>
      </c>
      <c r="O57" s="6">
        <f t="shared" si="18"/>
        <v>49</v>
      </c>
      <c r="Q57" s="12"/>
      <c r="R57" s="12"/>
      <c r="S57" s="11"/>
      <c r="T57" s="11"/>
    </row>
    <row r="58" spans="1:20" ht="13.5">
      <c r="A58" s="10" t="s">
        <v>42</v>
      </c>
      <c r="B58" s="10" t="s">
        <v>55</v>
      </c>
      <c r="C58" s="2" t="s">
        <v>56</v>
      </c>
      <c r="D58" s="6">
        <f t="shared" si="2"/>
        <v>60</v>
      </c>
      <c r="E58" s="6">
        <f t="shared" si="0"/>
        <v>28</v>
      </c>
      <c r="F58" s="6">
        <f t="shared" si="1"/>
        <v>32</v>
      </c>
      <c r="G58" s="6">
        <f t="shared" si="3"/>
        <v>12</v>
      </c>
      <c r="H58" s="6">
        <v>9</v>
      </c>
      <c r="I58" s="6">
        <v>3</v>
      </c>
      <c r="J58" s="6">
        <f t="shared" si="4"/>
        <v>22</v>
      </c>
      <c r="K58" s="6">
        <v>5</v>
      </c>
      <c r="L58" s="6">
        <v>17</v>
      </c>
      <c r="M58" s="6">
        <f t="shared" si="5"/>
        <v>26</v>
      </c>
      <c r="N58" s="6">
        <v>14</v>
      </c>
      <c r="O58" s="6">
        <v>12</v>
      </c>
      <c r="P58" s="7"/>
      <c r="Q58" s="12"/>
      <c r="R58" s="12"/>
      <c r="S58" s="11"/>
      <c r="T58" s="11"/>
    </row>
    <row r="59" spans="1:20" ht="13.5">
      <c r="A59" s="10" t="s">
        <v>42</v>
      </c>
      <c r="B59" s="13" t="s">
        <v>117</v>
      </c>
      <c r="C59" s="14"/>
      <c r="D59" s="6">
        <f>SUM(D58)</f>
        <v>60</v>
      </c>
      <c r="E59" s="6">
        <f aca="true" t="shared" si="19" ref="E59:O59">SUM(E58)</f>
        <v>28</v>
      </c>
      <c r="F59" s="6">
        <f t="shared" si="19"/>
        <v>32</v>
      </c>
      <c r="G59" s="6">
        <f t="shared" si="19"/>
        <v>12</v>
      </c>
      <c r="H59" s="6">
        <f t="shared" si="19"/>
        <v>9</v>
      </c>
      <c r="I59" s="6">
        <f t="shared" si="19"/>
        <v>3</v>
      </c>
      <c r="J59" s="6">
        <f t="shared" si="19"/>
        <v>22</v>
      </c>
      <c r="K59" s="6">
        <f t="shared" si="19"/>
        <v>5</v>
      </c>
      <c r="L59" s="6">
        <f t="shared" si="19"/>
        <v>17</v>
      </c>
      <c r="M59" s="6">
        <f t="shared" si="19"/>
        <v>26</v>
      </c>
      <c r="N59" s="6">
        <f t="shared" si="19"/>
        <v>14</v>
      </c>
      <c r="O59" s="6">
        <f t="shared" si="19"/>
        <v>12</v>
      </c>
      <c r="Q59" s="12"/>
      <c r="R59" s="12"/>
      <c r="S59" s="11"/>
      <c r="T59" s="11"/>
    </row>
    <row r="60" spans="1:20" ht="13.5">
      <c r="A60" s="13" t="s">
        <v>116</v>
      </c>
      <c r="B60" s="21"/>
      <c r="C60" s="14"/>
      <c r="D60" s="6">
        <f>SUM(D49,D57,D59)</f>
        <v>320</v>
      </c>
      <c r="E60" s="6">
        <f aca="true" t="shared" si="20" ref="E60:N60">SUM(E49,E57,E59)</f>
        <v>170</v>
      </c>
      <c r="F60" s="6">
        <f t="shared" si="20"/>
        <v>150</v>
      </c>
      <c r="G60" s="6">
        <f t="shared" si="20"/>
        <v>12</v>
      </c>
      <c r="H60" s="6">
        <f t="shared" si="20"/>
        <v>9</v>
      </c>
      <c r="I60" s="6">
        <f t="shared" si="20"/>
        <v>3</v>
      </c>
      <c r="J60" s="6">
        <f t="shared" si="20"/>
        <v>111</v>
      </c>
      <c r="K60" s="6">
        <f t="shared" si="20"/>
        <v>55</v>
      </c>
      <c r="L60" s="6">
        <f t="shared" si="20"/>
        <v>56</v>
      </c>
      <c r="M60" s="6">
        <f t="shared" si="20"/>
        <v>197</v>
      </c>
      <c r="N60" s="6">
        <f t="shared" si="20"/>
        <v>106</v>
      </c>
      <c r="O60" s="6">
        <f>SUM(O49,O57,O59)</f>
        <v>91</v>
      </c>
      <c r="Q60" s="12"/>
      <c r="R60" s="12"/>
      <c r="S60" s="11"/>
      <c r="T60" s="11"/>
    </row>
    <row r="61" spans="1:20" ht="13.5">
      <c r="A61" s="10" t="s">
        <v>57</v>
      </c>
      <c r="B61" s="10" t="s">
        <v>58</v>
      </c>
      <c r="C61" s="2" t="s">
        <v>59</v>
      </c>
      <c r="D61" s="6">
        <f t="shared" si="2"/>
        <v>65</v>
      </c>
      <c r="E61" s="6">
        <f t="shared" si="0"/>
        <v>32</v>
      </c>
      <c r="F61" s="6">
        <f t="shared" si="1"/>
        <v>33</v>
      </c>
      <c r="G61" s="6">
        <f t="shared" si="3"/>
        <v>0</v>
      </c>
      <c r="H61" s="6">
        <v>0</v>
      </c>
      <c r="I61" s="6">
        <v>0</v>
      </c>
      <c r="J61" s="6">
        <f t="shared" si="4"/>
        <v>32</v>
      </c>
      <c r="K61" s="6">
        <v>13</v>
      </c>
      <c r="L61" s="6">
        <v>19</v>
      </c>
      <c r="M61" s="6">
        <f t="shared" si="5"/>
        <v>33</v>
      </c>
      <c r="N61" s="6">
        <v>19</v>
      </c>
      <c r="O61" s="6">
        <v>14</v>
      </c>
      <c r="P61" s="7"/>
      <c r="Q61" s="12"/>
      <c r="R61" s="12"/>
      <c r="S61" s="11"/>
      <c r="T61" s="11"/>
    </row>
    <row r="62" spans="1:20" ht="13.5">
      <c r="A62" s="10" t="s">
        <v>57</v>
      </c>
      <c r="B62" s="10" t="s">
        <v>58</v>
      </c>
      <c r="C62" s="2" t="s">
        <v>60</v>
      </c>
      <c r="D62" s="6">
        <f t="shared" si="2"/>
        <v>22</v>
      </c>
      <c r="E62" s="6">
        <f t="shared" si="0"/>
        <v>14</v>
      </c>
      <c r="F62" s="6">
        <f t="shared" si="1"/>
        <v>8</v>
      </c>
      <c r="G62" s="6">
        <f t="shared" si="3"/>
        <v>0</v>
      </c>
      <c r="H62" s="6">
        <v>0</v>
      </c>
      <c r="I62" s="6">
        <v>0</v>
      </c>
      <c r="J62" s="6">
        <f t="shared" si="4"/>
        <v>7</v>
      </c>
      <c r="K62" s="6">
        <v>4</v>
      </c>
      <c r="L62" s="6">
        <v>3</v>
      </c>
      <c r="M62" s="6">
        <f t="shared" si="5"/>
        <v>15</v>
      </c>
      <c r="N62" s="6">
        <v>10</v>
      </c>
      <c r="O62" s="6">
        <v>5</v>
      </c>
      <c r="P62" s="7"/>
      <c r="Q62" s="12"/>
      <c r="R62" s="12"/>
      <c r="S62" s="11"/>
      <c r="T62" s="11"/>
    </row>
    <row r="63" spans="1:20" ht="13.5">
      <c r="A63" s="10" t="s">
        <v>57</v>
      </c>
      <c r="B63" s="10" t="s">
        <v>58</v>
      </c>
      <c r="C63" s="2" t="s">
        <v>61</v>
      </c>
      <c r="D63" s="6">
        <f t="shared" si="2"/>
        <v>9</v>
      </c>
      <c r="E63" s="6">
        <f t="shared" si="0"/>
        <v>4</v>
      </c>
      <c r="F63" s="6">
        <f t="shared" si="1"/>
        <v>5</v>
      </c>
      <c r="G63" s="6">
        <f t="shared" si="3"/>
        <v>0</v>
      </c>
      <c r="H63" s="6">
        <v>0</v>
      </c>
      <c r="I63" s="6">
        <v>0</v>
      </c>
      <c r="J63" s="6">
        <f t="shared" si="4"/>
        <v>5</v>
      </c>
      <c r="K63" s="6">
        <v>3</v>
      </c>
      <c r="L63" s="6">
        <v>2</v>
      </c>
      <c r="M63" s="6">
        <f t="shared" si="5"/>
        <v>4</v>
      </c>
      <c r="N63" s="6">
        <v>1</v>
      </c>
      <c r="O63" s="6">
        <v>3</v>
      </c>
      <c r="P63" s="7"/>
      <c r="Q63" s="12"/>
      <c r="R63" s="12"/>
      <c r="S63" s="11"/>
      <c r="T63" s="11"/>
    </row>
    <row r="64" spans="1:20" ht="13.5">
      <c r="A64" s="10" t="s">
        <v>57</v>
      </c>
      <c r="B64" s="13" t="s">
        <v>115</v>
      </c>
      <c r="C64" s="14"/>
      <c r="D64" s="6">
        <f>SUM(D61:D63)</f>
        <v>96</v>
      </c>
      <c r="E64" s="6">
        <f aca="true" t="shared" si="21" ref="E64:O64">SUM(E61:E63)</f>
        <v>50</v>
      </c>
      <c r="F64" s="6">
        <f t="shared" si="21"/>
        <v>46</v>
      </c>
      <c r="G64" s="6">
        <f t="shared" si="21"/>
        <v>0</v>
      </c>
      <c r="H64" s="6">
        <f t="shared" si="21"/>
        <v>0</v>
      </c>
      <c r="I64" s="6">
        <f t="shared" si="21"/>
        <v>0</v>
      </c>
      <c r="J64" s="6">
        <f t="shared" si="21"/>
        <v>44</v>
      </c>
      <c r="K64" s="6">
        <f t="shared" si="21"/>
        <v>20</v>
      </c>
      <c r="L64" s="6">
        <f t="shared" si="21"/>
        <v>24</v>
      </c>
      <c r="M64" s="6">
        <f t="shared" si="21"/>
        <v>52</v>
      </c>
      <c r="N64" s="6">
        <f t="shared" si="21"/>
        <v>30</v>
      </c>
      <c r="O64" s="6">
        <f t="shared" si="21"/>
        <v>22</v>
      </c>
      <c r="Q64" s="12"/>
      <c r="R64" s="12"/>
      <c r="S64" s="11"/>
      <c r="T64" s="11"/>
    </row>
    <row r="65" spans="1:20" ht="13.5">
      <c r="A65" s="10" t="s">
        <v>57</v>
      </c>
      <c r="B65" s="10" t="s">
        <v>62</v>
      </c>
      <c r="C65" s="2" t="s">
        <v>63</v>
      </c>
      <c r="D65" s="6">
        <f t="shared" si="2"/>
        <v>36</v>
      </c>
      <c r="E65" s="6">
        <f t="shared" si="0"/>
        <v>13</v>
      </c>
      <c r="F65" s="6">
        <f t="shared" si="1"/>
        <v>23</v>
      </c>
      <c r="G65" s="6">
        <f t="shared" si="3"/>
        <v>0</v>
      </c>
      <c r="H65" s="6">
        <v>0</v>
      </c>
      <c r="I65" s="6">
        <v>0</v>
      </c>
      <c r="J65" s="6">
        <f t="shared" si="4"/>
        <v>16</v>
      </c>
      <c r="K65" s="6">
        <v>6</v>
      </c>
      <c r="L65" s="6">
        <v>10</v>
      </c>
      <c r="M65" s="6">
        <f t="shared" si="5"/>
        <v>20</v>
      </c>
      <c r="N65" s="6">
        <v>7</v>
      </c>
      <c r="O65" s="6">
        <v>13</v>
      </c>
      <c r="P65" s="7"/>
      <c r="Q65" s="12"/>
      <c r="R65" s="12"/>
      <c r="S65" s="11"/>
      <c r="T65" s="11"/>
    </row>
    <row r="66" spans="1:20" ht="13.5">
      <c r="A66" s="10" t="s">
        <v>57</v>
      </c>
      <c r="B66" s="10" t="s">
        <v>62</v>
      </c>
      <c r="C66" s="2" t="s">
        <v>64</v>
      </c>
      <c r="D66" s="6">
        <f t="shared" si="2"/>
        <v>51</v>
      </c>
      <c r="E66" s="6">
        <f t="shared" si="0"/>
        <v>26</v>
      </c>
      <c r="F66" s="6">
        <f t="shared" si="1"/>
        <v>25</v>
      </c>
      <c r="G66" s="6">
        <f t="shared" si="3"/>
        <v>0</v>
      </c>
      <c r="H66" s="6">
        <v>0</v>
      </c>
      <c r="I66" s="6">
        <v>0</v>
      </c>
      <c r="J66" s="6">
        <f t="shared" si="4"/>
        <v>14</v>
      </c>
      <c r="K66" s="6">
        <v>6</v>
      </c>
      <c r="L66" s="6">
        <v>8</v>
      </c>
      <c r="M66" s="6">
        <f t="shared" si="5"/>
        <v>37</v>
      </c>
      <c r="N66" s="6">
        <v>20</v>
      </c>
      <c r="O66" s="6">
        <v>17</v>
      </c>
      <c r="P66" s="7"/>
      <c r="Q66" s="12"/>
      <c r="R66" s="12"/>
      <c r="S66" s="11"/>
      <c r="T66" s="11"/>
    </row>
    <row r="67" spans="1:20" ht="13.5">
      <c r="A67" s="10" t="s">
        <v>57</v>
      </c>
      <c r="B67" s="10" t="s">
        <v>62</v>
      </c>
      <c r="C67" s="2" t="s">
        <v>136</v>
      </c>
      <c r="D67" s="6">
        <f t="shared" si="2"/>
        <v>7</v>
      </c>
      <c r="E67" s="6">
        <f aca="true" t="shared" si="22" ref="E67:E97">SUM(H67,K67,N67)</f>
        <v>5</v>
      </c>
      <c r="F67" s="6">
        <f aca="true" t="shared" si="23" ref="F67:F97">SUM(I67,L67,O67)</f>
        <v>2</v>
      </c>
      <c r="G67" s="6">
        <f t="shared" si="3"/>
        <v>0</v>
      </c>
      <c r="H67" s="6">
        <v>0</v>
      </c>
      <c r="I67" s="6">
        <v>0</v>
      </c>
      <c r="J67" s="6">
        <f t="shared" si="4"/>
        <v>3</v>
      </c>
      <c r="K67" s="6">
        <v>3</v>
      </c>
      <c r="L67" s="6">
        <v>0</v>
      </c>
      <c r="M67" s="6">
        <f t="shared" si="5"/>
        <v>4</v>
      </c>
      <c r="N67" s="6">
        <v>2</v>
      </c>
      <c r="O67" s="6">
        <v>2</v>
      </c>
      <c r="P67" s="7"/>
      <c r="Q67" s="12"/>
      <c r="R67" s="12"/>
      <c r="S67" s="11"/>
      <c r="T67" s="11"/>
    </row>
    <row r="68" spans="1:20" ht="13.5">
      <c r="A68" s="10" t="s">
        <v>57</v>
      </c>
      <c r="B68" s="13" t="s">
        <v>114</v>
      </c>
      <c r="C68" s="14"/>
      <c r="D68" s="6">
        <f>SUM(D65:D67)</f>
        <v>94</v>
      </c>
      <c r="E68" s="6">
        <f aca="true" t="shared" si="24" ref="E68:O68">SUM(E65:E67)</f>
        <v>44</v>
      </c>
      <c r="F68" s="6">
        <f t="shared" si="24"/>
        <v>50</v>
      </c>
      <c r="G68" s="6">
        <f t="shared" si="24"/>
        <v>0</v>
      </c>
      <c r="H68" s="6">
        <f t="shared" si="24"/>
        <v>0</v>
      </c>
      <c r="I68" s="6">
        <f t="shared" si="24"/>
        <v>0</v>
      </c>
      <c r="J68" s="6">
        <f t="shared" si="24"/>
        <v>33</v>
      </c>
      <c r="K68" s="6">
        <f t="shared" si="24"/>
        <v>15</v>
      </c>
      <c r="L68" s="6">
        <f t="shared" si="24"/>
        <v>18</v>
      </c>
      <c r="M68" s="6">
        <f t="shared" si="24"/>
        <v>61</v>
      </c>
      <c r="N68" s="6">
        <f t="shared" si="24"/>
        <v>29</v>
      </c>
      <c r="O68" s="6">
        <f t="shared" si="24"/>
        <v>32</v>
      </c>
      <c r="Q68" s="12"/>
      <c r="R68" s="12"/>
      <c r="S68" s="11"/>
      <c r="T68" s="11"/>
    </row>
    <row r="69" spans="1:20" ht="13.5">
      <c r="A69" s="10" t="s">
        <v>57</v>
      </c>
      <c r="B69" s="10" t="s">
        <v>65</v>
      </c>
      <c r="C69" s="2" t="s">
        <v>66</v>
      </c>
      <c r="D69" s="6">
        <f aca="true" t="shared" si="25" ref="D69:D97">SUM(G69,J69,M69)</f>
        <v>64</v>
      </c>
      <c r="E69" s="6">
        <f t="shared" si="22"/>
        <v>36</v>
      </c>
      <c r="F69" s="6">
        <f t="shared" si="23"/>
        <v>28</v>
      </c>
      <c r="G69" s="6">
        <f aca="true" t="shared" si="26" ref="G69:G97">SUM(H69:I69)</f>
        <v>0</v>
      </c>
      <c r="H69" s="6">
        <v>0</v>
      </c>
      <c r="I69" s="6">
        <v>0</v>
      </c>
      <c r="J69" s="6">
        <f aca="true" t="shared" si="27" ref="J69:J97">SUM(K69:L69)</f>
        <v>22</v>
      </c>
      <c r="K69" s="6">
        <v>11</v>
      </c>
      <c r="L69" s="6">
        <v>11</v>
      </c>
      <c r="M69" s="6">
        <f aca="true" t="shared" si="28" ref="M69:M97">SUM(N69:O69)</f>
        <v>42</v>
      </c>
      <c r="N69" s="6">
        <v>25</v>
      </c>
      <c r="O69" s="6">
        <v>17</v>
      </c>
      <c r="P69" s="7"/>
      <c r="Q69" s="12"/>
      <c r="R69" s="12"/>
      <c r="S69" s="11"/>
      <c r="T69" s="11"/>
    </row>
    <row r="70" spans="1:20" ht="13.5">
      <c r="A70" s="10" t="s">
        <v>57</v>
      </c>
      <c r="B70" s="10" t="s">
        <v>65</v>
      </c>
      <c r="C70" s="2" t="s">
        <v>67</v>
      </c>
      <c r="D70" s="6">
        <f t="shared" si="25"/>
        <v>30</v>
      </c>
      <c r="E70" s="6">
        <f t="shared" si="22"/>
        <v>12</v>
      </c>
      <c r="F70" s="6">
        <f t="shared" si="23"/>
        <v>18</v>
      </c>
      <c r="G70" s="6">
        <f t="shared" si="26"/>
        <v>0</v>
      </c>
      <c r="H70" s="6">
        <v>0</v>
      </c>
      <c r="I70" s="6">
        <v>0</v>
      </c>
      <c r="J70" s="6">
        <f t="shared" si="27"/>
        <v>14</v>
      </c>
      <c r="K70" s="6">
        <v>5</v>
      </c>
      <c r="L70" s="6">
        <v>9</v>
      </c>
      <c r="M70" s="6">
        <f t="shared" si="28"/>
        <v>16</v>
      </c>
      <c r="N70" s="6">
        <v>7</v>
      </c>
      <c r="O70" s="6">
        <v>9</v>
      </c>
      <c r="P70" s="7"/>
      <c r="Q70" s="12"/>
      <c r="R70" s="12"/>
      <c r="S70" s="11"/>
      <c r="T70" s="11"/>
    </row>
    <row r="71" spans="1:20" ht="13.5">
      <c r="A71" s="10" t="s">
        <v>57</v>
      </c>
      <c r="B71" s="13" t="s">
        <v>113</v>
      </c>
      <c r="C71" s="14"/>
      <c r="D71" s="6">
        <f>SUM(D69:D70)</f>
        <v>94</v>
      </c>
      <c r="E71" s="6">
        <f aca="true" t="shared" si="29" ref="E71:O71">SUM(E69:E70)</f>
        <v>48</v>
      </c>
      <c r="F71" s="6">
        <f t="shared" si="29"/>
        <v>46</v>
      </c>
      <c r="G71" s="6">
        <f t="shared" si="29"/>
        <v>0</v>
      </c>
      <c r="H71" s="6">
        <f t="shared" si="29"/>
        <v>0</v>
      </c>
      <c r="I71" s="6">
        <f t="shared" si="29"/>
        <v>0</v>
      </c>
      <c r="J71" s="6">
        <f t="shared" si="29"/>
        <v>36</v>
      </c>
      <c r="K71" s="6">
        <f t="shared" si="29"/>
        <v>16</v>
      </c>
      <c r="L71" s="6">
        <f t="shared" si="29"/>
        <v>20</v>
      </c>
      <c r="M71" s="6">
        <f t="shared" si="29"/>
        <v>58</v>
      </c>
      <c r="N71" s="6">
        <f t="shared" si="29"/>
        <v>32</v>
      </c>
      <c r="O71" s="6">
        <f t="shared" si="29"/>
        <v>26</v>
      </c>
      <c r="Q71" s="12"/>
      <c r="R71" s="12"/>
      <c r="S71" s="11"/>
      <c r="T71" s="11"/>
    </row>
    <row r="72" spans="1:20" ht="13.5">
      <c r="A72" s="13" t="s">
        <v>111</v>
      </c>
      <c r="B72" s="21"/>
      <c r="C72" s="14"/>
      <c r="D72" s="6">
        <f>SUM(D64,D68,D71)</f>
        <v>284</v>
      </c>
      <c r="E72" s="6">
        <f aca="true" t="shared" si="30" ref="E72:O72">SUM(E64,E68,E71)</f>
        <v>142</v>
      </c>
      <c r="F72" s="6">
        <f t="shared" si="30"/>
        <v>142</v>
      </c>
      <c r="G72" s="6">
        <f t="shared" si="30"/>
        <v>0</v>
      </c>
      <c r="H72" s="6">
        <f t="shared" si="30"/>
        <v>0</v>
      </c>
      <c r="I72" s="6">
        <f t="shared" si="30"/>
        <v>0</v>
      </c>
      <c r="J72" s="6">
        <f t="shared" si="30"/>
        <v>113</v>
      </c>
      <c r="K72" s="6">
        <f t="shared" si="30"/>
        <v>51</v>
      </c>
      <c r="L72" s="6">
        <f t="shared" si="30"/>
        <v>62</v>
      </c>
      <c r="M72" s="6">
        <f t="shared" si="30"/>
        <v>171</v>
      </c>
      <c r="N72" s="6">
        <f t="shared" si="30"/>
        <v>91</v>
      </c>
      <c r="O72" s="6">
        <f t="shared" si="30"/>
        <v>80</v>
      </c>
      <c r="Q72" s="12"/>
      <c r="R72" s="12"/>
      <c r="S72" s="11"/>
      <c r="T72" s="11"/>
    </row>
    <row r="73" spans="1:20" ht="13.5">
      <c r="A73" s="13" t="s">
        <v>112</v>
      </c>
      <c r="B73" s="21"/>
      <c r="C73" s="14"/>
      <c r="D73" s="6">
        <f>SUM(D35,D44,D60,D72)</f>
        <v>3544</v>
      </c>
      <c r="E73" s="6">
        <f aca="true" t="shared" si="31" ref="E73:N73">SUM(E35,E44,E60,E72)</f>
        <v>1820</v>
      </c>
      <c r="F73" s="6">
        <f t="shared" si="31"/>
        <v>1724</v>
      </c>
      <c r="G73" s="6">
        <f t="shared" si="31"/>
        <v>677</v>
      </c>
      <c r="H73" s="6">
        <f t="shared" si="31"/>
        <v>347</v>
      </c>
      <c r="I73" s="6">
        <f t="shared" si="31"/>
        <v>330</v>
      </c>
      <c r="J73" s="6">
        <f t="shared" si="31"/>
        <v>1345</v>
      </c>
      <c r="K73" s="6">
        <f t="shared" si="31"/>
        <v>685</v>
      </c>
      <c r="L73" s="6">
        <f t="shared" si="31"/>
        <v>660</v>
      </c>
      <c r="M73" s="6">
        <f t="shared" si="31"/>
        <v>1522</v>
      </c>
      <c r="N73" s="6">
        <f t="shared" si="31"/>
        <v>788</v>
      </c>
      <c r="O73" s="6">
        <f>SUM(O35,O44,O60,O72)</f>
        <v>734</v>
      </c>
      <c r="Q73" s="12"/>
      <c r="R73" s="12"/>
      <c r="S73" s="11"/>
      <c r="T73" s="11"/>
    </row>
    <row r="74" spans="1:20" ht="13.5">
      <c r="A74" s="10" t="s">
        <v>68</v>
      </c>
      <c r="B74" s="10" t="s">
        <v>93</v>
      </c>
      <c r="C74" s="2" t="s">
        <v>69</v>
      </c>
      <c r="D74" s="6">
        <f t="shared" si="25"/>
        <v>50</v>
      </c>
      <c r="E74" s="6">
        <f t="shared" si="22"/>
        <v>24</v>
      </c>
      <c r="F74" s="6">
        <f t="shared" si="23"/>
        <v>26</v>
      </c>
      <c r="G74" s="6">
        <f t="shared" si="26"/>
        <v>0</v>
      </c>
      <c r="H74" s="6">
        <v>0</v>
      </c>
      <c r="I74" s="6">
        <v>0</v>
      </c>
      <c r="J74" s="6">
        <f t="shared" si="27"/>
        <v>24</v>
      </c>
      <c r="K74" s="6">
        <v>8</v>
      </c>
      <c r="L74" s="6">
        <v>16</v>
      </c>
      <c r="M74" s="6">
        <f t="shared" si="28"/>
        <v>26</v>
      </c>
      <c r="N74" s="6">
        <v>16</v>
      </c>
      <c r="O74" s="6">
        <v>10</v>
      </c>
      <c r="P74" s="7"/>
      <c r="Q74" s="12"/>
      <c r="R74" s="12"/>
      <c r="S74" s="11"/>
      <c r="T74" s="11"/>
    </row>
    <row r="75" spans="1:20" ht="13.5">
      <c r="A75" s="10" t="s">
        <v>68</v>
      </c>
      <c r="B75" s="13" t="s">
        <v>110</v>
      </c>
      <c r="C75" s="14"/>
      <c r="D75" s="6">
        <f>SUM(D74)</f>
        <v>50</v>
      </c>
      <c r="E75" s="6">
        <f aca="true" t="shared" si="32" ref="E75:O75">SUM(E74)</f>
        <v>24</v>
      </c>
      <c r="F75" s="6">
        <f t="shared" si="32"/>
        <v>26</v>
      </c>
      <c r="G75" s="6">
        <f t="shared" si="32"/>
        <v>0</v>
      </c>
      <c r="H75" s="6">
        <f t="shared" si="32"/>
        <v>0</v>
      </c>
      <c r="I75" s="6">
        <f t="shared" si="32"/>
        <v>0</v>
      </c>
      <c r="J75" s="6">
        <f t="shared" si="32"/>
        <v>24</v>
      </c>
      <c r="K75" s="6">
        <f t="shared" si="32"/>
        <v>8</v>
      </c>
      <c r="L75" s="6">
        <f t="shared" si="32"/>
        <v>16</v>
      </c>
      <c r="M75" s="6">
        <f t="shared" si="32"/>
        <v>26</v>
      </c>
      <c r="N75" s="6">
        <f t="shared" si="32"/>
        <v>16</v>
      </c>
      <c r="O75" s="6">
        <f t="shared" si="32"/>
        <v>10</v>
      </c>
      <c r="Q75" s="12"/>
      <c r="R75" s="12"/>
      <c r="S75" s="11"/>
      <c r="T75" s="11"/>
    </row>
    <row r="76" spans="1:20" ht="13.5">
      <c r="A76" s="10" t="s">
        <v>68</v>
      </c>
      <c r="B76" s="10" t="s">
        <v>94</v>
      </c>
      <c r="C76" s="2" t="s">
        <v>70</v>
      </c>
      <c r="D76" s="6">
        <f t="shared" si="25"/>
        <v>18</v>
      </c>
      <c r="E76" s="6">
        <f t="shared" si="22"/>
        <v>7</v>
      </c>
      <c r="F76" s="6">
        <f t="shared" si="23"/>
        <v>11</v>
      </c>
      <c r="G76" s="6">
        <f t="shared" si="26"/>
        <v>0</v>
      </c>
      <c r="H76" s="6">
        <v>0</v>
      </c>
      <c r="I76" s="6">
        <v>0</v>
      </c>
      <c r="J76" s="6">
        <f t="shared" si="27"/>
        <v>5</v>
      </c>
      <c r="K76" s="6">
        <v>2</v>
      </c>
      <c r="L76" s="6">
        <v>3</v>
      </c>
      <c r="M76" s="6">
        <f t="shared" si="28"/>
        <v>13</v>
      </c>
      <c r="N76" s="6">
        <v>5</v>
      </c>
      <c r="O76" s="6">
        <v>8</v>
      </c>
      <c r="P76" s="7"/>
      <c r="Q76" s="12"/>
      <c r="R76" s="12"/>
      <c r="S76" s="11"/>
      <c r="T76" s="11"/>
    </row>
    <row r="77" spans="1:20" ht="13.5">
      <c r="A77" s="10" t="s">
        <v>68</v>
      </c>
      <c r="B77" s="10" t="s">
        <v>94</v>
      </c>
      <c r="C77" s="2" t="s">
        <v>71</v>
      </c>
      <c r="D77" s="6">
        <f t="shared" si="25"/>
        <v>88</v>
      </c>
      <c r="E77" s="6">
        <f t="shared" si="22"/>
        <v>44</v>
      </c>
      <c r="F77" s="6">
        <f t="shared" si="23"/>
        <v>44</v>
      </c>
      <c r="G77" s="6">
        <f t="shared" si="26"/>
        <v>24</v>
      </c>
      <c r="H77" s="6">
        <v>10</v>
      </c>
      <c r="I77" s="6">
        <v>14</v>
      </c>
      <c r="J77" s="6">
        <f t="shared" si="27"/>
        <v>29</v>
      </c>
      <c r="K77" s="6">
        <v>14</v>
      </c>
      <c r="L77" s="6">
        <v>15</v>
      </c>
      <c r="M77" s="6">
        <f t="shared" si="28"/>
        <v>35</v>
      </c>
      <c r="N77" s="6">
        <v>20</v>
      </c>
      <c r="O77" s="6">
        <v>15</v>
      </c>
      <c r="P77" s="7"/>
      <c r="Q77" s="12"/>
      <c r="R77" s="12"/>
      <c r="S77" s="11"/>
      <c r="T77" s="11"/>
    </row>
    <row r="78" spans="1:20" ht="13.5">
      <c r="A78" s="10" t="s">
        <v>68</v>
      </c>
      <c r="B78" s="10" t="s">
        <v>94</v>
      </c>
      <c r="C78" s="2" t="s">
        <v>72</v>
      </c>
      <c r="D78" s="6">
        <f t="shared" si="25"/>
        <v>20</v>
      </c>
      <c r="E78" s="6">
        <f t="shared" si="22"/>
        <v>9</v>
      </c>
      <c r="F78" s="6">
        <f t="shared" si="23"/>
        <v>11</v>
      </c>
      <c r="G78" s="6">
        <f t="shared" si="26"/>
        <v>0</v>
      </c>
      <c r="H78" s="6">
        <v>0</v>
      </c>
      <c r="I78" s="6">
        <v>0</v>
      </c>
      <c r="J78" s="6">
        <f t="shared" si="27"/>
        <v>10</v>
      </c>
      <c r="K78" s="6">
        <v>5</v>
      </c>
      <c r="L78" s="6">
        <v>5</v>
      </c>
      <c r="M78" s="6">
        <f t="shared" si="28"/>
        <v>10</v>
      </c>
      <c r="N78" s="6">
        <v>4</v>
      </c>
      <c r="O78" s="6">
        <v>6</v>
      </c>
      <c r="P78" s="7"/>
      <c r="Q78" s="12"/>
      <c r="R78" s="12"/>
      <c r="S78" s="11"/>
      <c r="T78" s="11"/>
    </row>
    <row r="79" spans="1:20" ht="13.5">
      <c r="A79" s="10" t="s">
        <v>68</v>
      </c>
      <c r="B79" s="10" t="s">
        <v>94</v>
      </c>
      <c r="C79" s="2" t="s">
        <v>73</v>
      </c>
      <c r="D79" s="6">
        <f t="shared" si="25"/>
        <v>26</v>
      </c>
      <c r="E79" s="6">
        <f t="shared" si="22"/>
        <v>10</v>
      </c>
      <c r="F79" s="6">
        <f t="shared" si="23"/>
        <v>16</v>
      </c>
      <c r="G79" s="6">
        <f t="shared" si="26"/>
        <v>8</v>
      </c>
      <c r="H79" s="6">
        <v>3</v>
      </c>
      <c r="I79" s="6">
        <v>5</v>
      </c>
      <c r="J79" s="6">
        <f t="shared" si="27"/>
        <v>10</v>
      </c>
      <c r="K79" s="6">
        <v>5</v>
      </c>
      <c r="L79" s="6">
        <v>5</v>
      </c>
      <c r="M79" s="6">
        <f t="shared" si="28"/>
        <v>8</v>
      </c>
      <c r="N79" s="6">
        <v>2</v>
      </c>
      <c r="O79" s="6">
        <v>6</v>
      </c>
      <c r="P79" s="7"/>
      <c r="Q79" s="12"/>
      <c r="R79" s="12"/>
      <c r="S79" s="11"/>
      <c r="T79" s="11"/>
    </row>
    <row r="80" spans="1:20" ht="13.5">
      <c r="A80" s="10" t="s">
        <v>68</v>
      </c>
      <c r="B80" s="10" t="s">
        <v>94</v>
      </c>
      <c r="C80" s="2" t="s">
        <v>74</v>
      </c>
      <c r="D80" s="6">
        <f t="shared" si="25"/>
        <v>47</v>
      </c>
      <c r="E80" s="6">
        <f t="shared" si="22"/>
        <v>27</v>
      </c>
      <c r="F80" s="6">
        <f t="shared" si="23"/>
        <v>20</v>
      </c>
      <c r="G80" s="6">
        <f t="shared" si="26"/>
        <v>18</v>
      </c>
      <c r="H80" s="6">
        <v>11</v>
      </c>
      <c r="I80" s="6">
        <v>7</v>
      </c>
      <c r="J80" s="6">
        <f t="shared" si="27"/>
        <v>12</v>
      </c>
      <c r="K80" s="6">
        <v>7</v>
      </c>
      <c r="L80" s="6">
        <v>5</v>
      </c>
      <c r="M80" s="6">
        <f t="shared" si="28"/>
        <v>17</v>
      </c>
      <c r="N80" s="6">
        <v>9</v>
      </c>
      <c r="O80" s="6">
        <v>8</v>
      </c>
      <c r="P80" s="7"/>
      <c r="Q80" s="12"/>
      <c r="R80" s="12"/>
      <c r="S80" s="11"/>
      <c r="T80" s="11"/>
    </row>
    <row r="81" spans="1:20" ht="13.5">
      <c r="A81" s="10" t="s">
        <v>68</v>
      </c>
      <c r="B81" s="13" t="s">
        <v>109</v>
      </c>
      <c r="C81" s="14"/>
      <c r="D81" s="6">
        <f>SUM(D76:D80)</f>
        <v>199</v>
      </c>
      <c r="E81" s="6">
        <f aca="true" t="shared" si="33" ref="E81:O81">SUM(E76:E80)</f>
        <v>97</v>
      </c>
      <c r="F81" s="6">
        <f t="shared" si="33"/>
        <v>102</v>
      </c>
      <c r="G81" s="6">
        <f t="shared" si="33"/>
        <v>50</v>
      </c>
      <c r="H81" s="6">
        <f t="shared" si="33"/>
        <v>24</v>
      </c>
      <c r="I81" s="6">
        <f t="shared" si="33"/>
        <v>26</v>
      </c>
      <c r="J81" s="6">
        <f t="shared" si="33"/>
        <v>66</v>
      </c>
      <c r="K81" s="6">
        <f t="shared" si="33"/>
        <v>33</v>
      </c>
      <c r="L81" s="6">
        <f t="shared" si="33"/>
        <v>33</v>
      </c>
      <c r="M81" s="6">
        <f t="shared" si="33"/>
        <v>83</v>
      </c>
      <c r="N81" s="6">
        <f t="shared" si="33"/>
        <v>40</v>
      </c>
      <c r="O81" s="6">
        <f t="shared" si="33"/>
        <v>43</v>
      </c>
      <c r="Q81" s="12"/>
      <c r="R81" s="12"/>
      <c r="S81" s="11"/>
      <c r="T81" s="11"/>
    </row>
    <row r="82" spans="1:20" ht="13.5">
      <c r="A82" s="10" t="s">
        <v>68</v>
      </c>
      <c r="B82" s="10" t="s">
        <v>95</v>
      </c>
      <c r="C82" s="2" t="s">
        <v>75</v>
      </c>
      <c r="D82" s="6">
        <f t="shared" si="25"/>
        <v>68</v>
      </c>
      <c r="E82" s="6">
        <f t="shared" si="22"/>
        <v>32</v>
      </c>
      <c r="F82" s="6">
        <f t="shared" si="23"/>
        <v>36</v>
      </c>
      <c r="G82" s="6">
        <f t="shared" si="26"/>
        <v>0</v>
      </c>
      <c r="H82" s="6">
        <v>0</v>
      </c>
      <c r="I82" s="6">
        <v>0</v>
      </c>
      <c r="J82" s="6">
        <f t="shared" si="27"/>
        <v>27</v>
      </c>
      <c r="K82" s="6">
        <v>10</v>
      </c>
      <c r="L82" s="6">
        <v>17</v>
      </c>
      <c r="M82" s="6">
        <f t="shared" si="28"/>
        <v>41</v>
      </c>
      <c r="N82" s="6">
        <v>22</v>
      </c>
      <c r="O82" s="6">
        <v>19</v>
      </c>
      <c r="P82" s="7"/>
      <c r="Q82" s="12"/>
      <c r="R82" s="12"/>
      <c r="S82" s="11"/>
      <c r="T82" s="11"/>
    </row>
    <row r="83" spans="1:20" ht="13.5">
      <c r="A83" s="10" t="s">
        <v>68</v>
      </c>
      <c r="B83" s="13" t="s">
        <v>108</v>
      </c>
      <c r="C83" s="14"/>
      <c r="D83" s="6">
        <f>SUM(D82)</f>
        <v>68</v>
      </c>
      <c r="E83" s="6">
        <f aca="true" t="shared" si="34" ref="E83:O83">SUM(E82)</f>
        <v>32</v>
      </c>
      <c r="F83" s="6">
        <f t="shared" si="34"/>
        <v>36</v>
      </c>
      <c r="G83" s="6">
        <f t="shared" si="34"/>
        <v>0</v>
      </c>
      <c r="H83" s="6">
        <f t="shared" si="34"/>
        <v>0</v>
      </c>
      <c r="I83" s="6">
        <f t="shared" si="34"/>
        <v>0</v>
      </c>
      <c r="J83" s="6">
        <f t="shared" si="34"/>
        <v>27</v>
      </c>
      <c r="K83" s="6">
        <f t="shared" si="34"/>
        <v>10</v>
      </c>
      <c r="L83" s="6">
        <f t="shared" si="34"/>
        <v>17</v>
      </c>
      <c r="M83" s="6">
        <f t="shared" si="34"/>
        <v>41</v>
      </c>
      <c r="N83" s="6">
        <f t="shared" si="34"/>
        <v>22</v>
      </c>
      <c r="O83" s="6">
        <f t="shared" si="34"/>
        <v>19</v>
      </c>
      <c r="Q83" s="12"/>
      <c r="R83" s="12"/>
      <c r="S83" s="11"/>
      <c r="T83" s="11"/>
    </row>
    <row r="84" spans="1:20" ht="13.5">
      <c r="A84" s="10" t="s">
        <v>68</v>
      </c>
      <c r="B84" s="10" t="s">
        <v>96</v>
      </c>
      <c r="C84" s="2" t="s">
        <v>76</v>
      </c>
      <c r="D84" s="6">
        <f t="shared" si="25"/>
        <v>176</v>
      </c>
      <c r="E84" s="6">
        <f t="shared" si="22"/>
        <v>92</v>
      </c>
      <c r="F84" s="6">
        <f t="shared" si="23"/>
        <v>84</v>
      </c>
      <c r="G84" s="6">
        <f t="shared" si="26"/>
        <v>52</v>
      </c>
      <c r="H84" s="6">
        <v>33</v>
      </c>
      <c r="I84" s="6">
        <v>19</v>
      </c>
      <c r="J84" s="6">
        <f t="shared" si="27"/>
        <v>64</v>
      </c>
      <c r="K84" s="6">
        <v>32</v>
      </c>
      <c r="L84" s="6">
        <v>32</v>
      </c>
      <c r="M84" s="6">
        <f t="shared" si="28"/>
        <v>60</v>
      </c>
      <c r="N84" s="6">
        <v>27</v>
      </c>
      <c r="O84" s="6">
        <v>33</v>
      </c>
      <c r="P84" s="7"/>
      <c r="Q84" s="12"/>
      <c r="R84" s="12"/>
      <c r="S84" s="11"/>
      <c r="T84" s="11"/>
    </row>
    <row r="85" spans="1:20" ht="13.5">
      <c r="A85" s="10" t="s">
        <v>68</v>
      </c>
      <c r="B85" s="13" t="s">
        <v>107</v>
      </c>
      <c r="C85" s="14"/>
      <c r="D85" s="6">
        <f>SUM(D84)</f>
        <v>176</v>
      </c>
      <c r="E85" s="6">
        <f aca="true" t="shared" si="35" ref="E85:O85">SUM(E84)</f>
        <v>92</v>
      </c>
      <c r="F85" s="6">
        <f t="shared" si="35"/>
        <v>84</v>
      </c>
      <c r="G85" s="6">
        <f t="shared" si="35"/>
        <v>52</v>
      </c>
      <c r="H85" s="6">
        <f t="shared" si="35"/>
        <v>33</v>
      </c>
      <c r="I85" s="6">
        <f t="shared" si="35"/>
        <v>19</v>
      </c>
      <c r="J85" s="6">
        <f t="shared" si="35"/>
        <v>64</v>
      </c>
      <c r="K85" s="6">
        <f t="shared" si="35"/>
        <v>32</v>
      </c>
      <c r="L85" s="6">
        <f t="shared" si="35"/>
        <v>32</v>
      </c>
      <c r="M85" s="6">
        <f t="shared" si="35"/>
        <v>60</v>
      </c>
      <c r="N85" s="6">
        <f t="shared" si="35"/>
        <v>27</v>
      </c>
      <c r="O85" s="6">
        <f t="shared" si="35"/>
        <v>33</v>
      </c>
      <c r="Q85" s="12"/>
      <c r="R85" s="12"/>
      <c r="S85" s="11"/>
      <c r="T85" s="11"/>
    </row>
    <row r="86" spans="1:20" ht="13.5">
      <c r="A86" s="10" t="s">
        <v>68</v>
      </c>
      <c r="B86" s="10" t="s">
        <v>97</v>
      </c>
      <c r="C86" s="2" t="s">
        <v>134</v>
      </c>
      <c r="D86" s="6">
        <f t="shared" si="25"/>
        <v>0</v>
      </c>
      <c r="E86" s="6">
        <f t="shared" si="22"/>
        <v>0</v>
      </c>
      <c r="F86" s="6">
        <f t="shared" si="23"/>
        <v>0</v>
      </c>
      <c r="G86" s="6">
        <f t="shared" si="26"/>
        <v>0</v>
      </c>
      <c r="H86" s="6">
        <v>0</v>
      </c>
      <c r="I86" s="6">
        <v>0</v>
      </c>
      <c r="J86" s="6">
        <f t="shared" si="27"/>
        <v>0</v>
      </c>
      <c r="K86" s="6">
        <v>0</v>
      </c>
      <c r="L86" s="6">
        <v>0</v>
      </c>
      <c r="M86" s="6">
        <f t="shared" si="28"/>
        <v>0</v>
      </c>
      <c r="N86" s="6">
        <v>0</v>
      </c>
      <c r="O86" s="6">
        <v>0</v>
      </c>
      <c r="P86" s="7"/>
      <c r="Q86" s="12"/>
      <c r="R86" s="12"/>
      <c r="S86" s="11"/>
      <c r="T86" s="11"/>
    </row>
    <row r="87" spans="1:20" ht="13.5">
      <c r="A87" s="10" t="s">
        <v>68</v>
      </c>
      <c r="B87" s="13" t="s">
        <v>106</v>
      </c>
      <c r="C87" s="14"/>
      <c r="D87" s="6">
        <f>SUM(D86)</f>
        <v>0</v>
      </c>
      <c r="E87" s="6">
        <f aca="true" t="shared" si="36" ref="E87:O87">SUM(E86)</f>
        <v>0</v>
      </c>
      <c r="F87" s="6">
        <f t="shared" si="36"/>
        <v>0</v>
      </c>
      <c r="G87" s="6">
        <f t="shared" si="36"/>
        <v>0</v>
      </c>
      <c r="H87" s="6">
        <f t="shared" si="36"/>
        <v>0</v>
      </c>
      <c r="I87" s="6">
        <f t="shared" si="36"/>
        <v>0</v>
      </c>
      <c r="J87" s="6">
        <f t="shared" si="36"/>
        <v>0</v>
      </c>
      <c r="K87" s="6">
        <f t="shared" si="36"/>
        <v>0</v>
      </c>
      <c r="L87" s="6">
        <f t="shared" si="36"/>
        <v>0</v>
      </c>
      <c r="M87" s="6">
        <f t="shared" si="36"/>
        <v>0</v>
      </c>
      <c r="N87" s="6">
        <f t="shared" si="36"/>
        <v>0</v>
      </c>
      <c r="O87" s="6">
        <f t="shared" si="36"/>
        <v>0</v>
      </c>
      <c r="Q87" s="12"/>
      <c r="R87" s="12"/>
      <c r="S87" s="11"/>
      <c r="T87" s="11"/>
    </row>
    <row r="88" spans="1:20" ht="13.5">
      <c r="A88" s="10" t="s">
        <v>68</v>
      </c>
      <c r="B88" s="10" t="s">
        <v>98</v>
      </c>
      <c r="C88" s="2" t="s">
        <v>77</v>
      </c>
      <c r="D88" s="6">
        <f t="shared" si="25"/>
        <v>56</v>
      </c>
      <c r="E88" s="6">
        <f t="shared" si="22"/>
        <v>30</v>
      </c>
      <c r="F88" s="6">
        <f t="shared" si="23"/>
        <v>26</v>
      </c>
      <c r="G88" s="6">
        <f t="shared" si="26"/>
        <v>15</v>
      </c>
      <c r="H88" s="6">
        <v>8</v>
      </c>
      <c r="I88" s="6">
        <v>7</v>
      </c>
      <c r="J88" s="6">
        <f t="shared" si="27"/>
        <v>10</v>
      </c>
      <c r="K88" s="6">
        <v>6</v>
      </c>
      <c r="L88" s="6">
        <v>4</v>
      </c>
      <c r="M88" s="6">
        <f t="shared" si="28"/>
        <v>31</v>
      </c>
      <c r="N88" s="6">
        <v>16</v>
      </c>
      <c r="O88" s="6">
        <v>15</v>
      </c>
      <c r="P88" s="7"/>
      <c r="Q88" s="12"/>
      <c r="R88" s="12"/>
      <c r="S88" s="11"/>
      <c r="T88" s="11"/>
    </row>
    <row r="89" spans="1:20" ht="13.5">
      <c r="A89" s="10" t="s">
        <v>68</v>
      </c>
      <c r="B89" s="10" t="s">
        <v>98</v>
      </c>
      <c r="C89" s="2" t="s">
        <v>78</v>
      </c>
      <c r="D89" s="6">
        <f t="shared" si="25"/>
        <v>22</v>
      </c>
      <c r="E89" s="6">
        <f t="shared" si="22"/>
        <v>12</v>
      </c>
      <c r="F89" s="6">
        <f t="shared" si="23"/>
        <v>10</v>
      </c>
      <c r="G89" s="6">
        <f t="shared" si="26"/>
        <v>0</v>
      </c>
      <c r="H89" s="6">
        <v>0</v>
      </c>
      <c r="I89" s="6">
        <v>0</v>
      </c>
      <c r="J89" s="6">
        <f t="shared" si="27"/>
        <v>12</v>
      </c>
      <c r="K89" s="6">
        <v>7</v>
      </c>
      <c r="L89" s="6">
        <v>5</v>
      </c>
      <c r="M89" s="6">
        <f t="shared" si="28"/>
        <v>10</v>
      </c>
      <c r="N89" s="6">
        <v>5</v>
      </c>
      <c r="O89" s="6">
        <v>5</v>
      </c>
      <c r="P89" s="7"/>
      <c r="Q89" s="12"/>
      <c r="R89" s="12"/>
      <c r="S89" s="11"/>
      <c r="T89" s="11"/>
    </row>
    <row r="90" spans="1:20" ht="13.5">
      <c r="A90" s="10" t="s">
        <v>68</v>
      </c>
      <c r="B90" s="13" t="s">
        <v>105</v>
      </c>
      <c r="C90" s="14"/>
      <c r="D90" s="6">
        <f>SUM(D88:D89)</f>
        <v>78</v>
      </c>
      <c r="E90" s="6">
        <f aca="true" t="shared" si="37" ref="E90:O90">SUM(E88:E89)</f>
        <v>42</v>
      </c>
      <c r="F90" s="6">
        <f t="shared" si="37"/>
        <v>36</v>
      </c>
      <c r="G90" s="6">
        <f t="shared" si="37"/>
        <v>15</v>
      </c>
      <c r="H90" s="6">
        <f t="shared" si="37"/>
        <v>8</v>
      </c>
      <c r="I90" s="6">
        <f t="shared" si="37"/>
        <v>7</v>
      </c>
      <c r="J90" s="6">
        <f t="shared" si="37"/>
        <v>22</v>
      </c>
      <c r="K90" s="6">
        <f t="shared" si="37"/>
        <v>13</v>
      </c>
      <c r="L90" s="6">
        <f t="shared" si="37"/>
        <v>9</v>
      </c>
      <c r="M90" s="6">
        <f t="shared" si="37"/>
        <v>41</v>
      </c>
      <c r="N90" s="6">
        <f t="shared" si="37"/>
        <v>21</v>
      </c>
      <c r="O90" s="6">
        <f t="shared" si="37"/>
        <v>20</v>
      </c>
      <c r="Q90" s="12"/>
      <c r="R90" s="12"/>
      <c r="S90" s="11"/>
      <c r="T90" s="11"/>
    </row>
    <row r="91" spans="1:20" ht="13.5">
      <c r="A91" s="10" t="s">
        <v>68</v>
      </c>
      <c r="B91" s="10" t="s">
        <v>99</v>
      </c>
      <c r="C91" s="2" t="s">
        <v>79</v>
      </c>
      <c r="D91" s="6">
        <f t="shared" si="25"/>
        <v>44</v>
      </c>
      <c r="E91" s="6">
        <f t="shared" si="22"/>
        <v>23</v>
      </c>
      <c r="F91" s="6">
        <f t="shared" si="23"/>
        <v>21</v>
      </c>
      <c r="G91" s="6">
        <f t="shared" si="26"/>
        <v>0</v>
      </c>
      <c r="H91" s="6">
        <v>0</v>
      </c>
      <c r="I91" s="6">
        <v>0</v>
      </c>
      <c r="J91" s="6">
        <f t="shared" si="27"/>
        <v>18</v>
      </c>
      <c r="K91" s="6">
        <v>9</v>
      </c>
      <c r="L91" s="6">
        <v>9</v>
      </c>
      <c r="M91" s="6">
        <f t="shared" si="28"/>
        <v>26</v>
      </c>
      <c r="N91" s="6">
        <v>14</v>
      </c>
      <c r="O91" s="6">
        <v>12</v>
      </c>
      <c r="P91" s="7"/>
      <c r="Q91" s="12"/>
      <c r="R91" s="12"/>
      <c r="S91" s="11"/>
      <c r="T91" s="11"/>
    </row>
    <row r="92" spans="1:20" ht="13.5">
      <c r="A92" s="10" t="s">
        <v>68</v>
      </c>
      <c r="B92" s="13" t="s">
        <v>104</v>
      </c>
      <c r="C92" s="14"/>
      <c r="D92" s="6">
        <f>SUM(D91)</f>
        <v>44</v>
      </c>
      <c r="E92" s="6">
        <f aca="true" t="shared" si="38" ref="E92:O92">SUM(E91)</f>
        <v>23</v>
      </c>
      <c r="F92" s="6">
        <f t="shared" si="38"/>
        <v>21</v>
      </c>
      <c r="G92" s="6">
        <f t="shared" si="38"/>
        <v>0</v>
      </c>
      <c r="H92" s="6">
        <f t="shared" si="38"/>
        <v>0</v>
      </c>
      <c r="I92" s="6">
        <f t="shared" si="38"/>
        <v>0</v>
      </c>
      <c r="J92" s="6">
        <f t="shared" si="38"/>
        <v>18</v>
      </c>
      <c r="K92" s="6">
        <f t="shared" si="38"/>
        <v>9</v>
      </c>
      <c r="L92" s="6">
        <f t="shared" si="38"/>
        <v>9</v>
      </c>
      <c r="M92" s="6">
        <f t="shared" si="38"/>
        <v>26</v>
      </c>
      <c r="N92" s="6">
        <f t="shared" si="38"/>
        <v>14</v>
      </c>
      <c r="O92" s="6">
        <f t="shared" si="38"/>
        <v>12</v>
      </c>
      <c r="Q92" s="12"/>
      <c r="R92" s="12"/>
      <c r="S92" s="11"/>
      <c r="T92" s="11"/>
    </row>
    <row r="93" spans="1:20" ht="13.5">
      <c r="A93" s="10" t="s">
        <v>68</v>
      </c>
      <c r="B93" s="10" t="s">
        <v>100</v>
      </c>
      <c r="C93" s="2" t="s">
        <v>80</v>
      </c>
      <c r="D93" s="6">
        <f t="shared" si="25"/>
        <v>94</v>
      </c>
      <c r="E93" s="6">
        <f t="shared" si="22"/>
        <v>43</v>
      </c>
      <c r="F93" s="6">
        <f t="shared" si="23"/>
        <v>51</v>
      </c>
      <c r="G93" s="6">
        <f t="shared" si="26"/>
        <v>31</v>
      </c>
      <c r="H93" s="6">
        <v>14</v>
      </c>
      <c r="I93" s="6">
        <v>17</v>
      </c>
      <c r="J93" s="6">
        <f t="shared" si="27"/>
        <v>33</v>
      </c>
      <c r="K93" s="6">
        <v>12</v>
      </c>
      <c r="L93" s="6">
        <v>21</v>
      </c>
      <c r="M93" s="6">
        <f t="shared" si="28"/>
        <v>30</v>
      </c>
      <c r="N93" s="6">
        <v>17</v>
      </c>
      <c r="O93" s="6">
        <v>13</v>
      </c>
      <c r="P93" s="7"/>
      <c r="Q93" s="12"/>
      <c r="R93" s="12"/>
      <c r="S93" s="11"/>
      <c r="T93" s="11"/>
    </row>
    <row r="94" spans="1:20" ht="13.5">
      <c r="A94" s="10" t="s">
        <v>68</v>
      </c>
      <c r="B94" s="10" t="s">
        <v>100</v>
      </c>
      <c r="C94" s="2" t="s">
        <v>81</v>
      </c>
      <c r="D94" s="6">
        <f t="shared" si="25"/>
        <v>69</v>
      </c>
      <c r="E94" s="6">
        <f t="shared" si="22"/>
        <v>36</v>
      </c>
      <c r="F94" s="6">
        <f t="shared" si="23"/>
        <v>33</v>
      </c>
      <c r="G94" s="6">
        <f t="shared" si="26"/>
        <v>19</v>
      </c>
      <c r="H94" s="6">
        <v>11</v>
      </c>
      <c r="I94" s="6">
        <v>8</v>
      </c>
      <c r="J94" s="6">
        <f t="shared" si="27"/>
        <v>26</v>
      </c>
      <c r="K94" s="6">
        <v>12</v>
      </c>
      <c r="L94" s="6">
        <v>14</v>
      </c>
      <c r="M94" s="6">
        <f t="shared" si="28"/>
        <v>24</v>
      </c>
      <c r="N94" s="6">
        <v>13</v>
      </c>
      <c r="O94" s="6">
        <v>11</v>
      </c>
      <c r="P94" s="7"/>
      <c r="Q94" s="12"/>
      <c r="R94" s="12"/>
      <c r="S94" s="11"/>
      <c r="T94" s="11"/>
    </row>
    <row r="95" spans="1:20" ht="13.5">
      <c r="A95" s="10" t="s">
        <v>68</v>
      </c>
      <c r="B95" s="10" t="s">
        <v>100</v>
      </c>
      <c r="C95" s="2" t="s">
        <v>82</v>
      </c>
      <c r="D95" s="6">
        <f t="shared" si="25"/>
        <v>79</v>
      </c>
      <c r="E95" s="6">
        <f t="shared" si="22"/>
        <v>38</v>
      </c>
      <c r="F95" s="6">
        <f t="shared" si="23"/>
        <v>41</v>
      </c>
      <c r="G95" s="6">
        <f t="shared" si="26"/>
        <v>18</v>
      </c>
      <c r="H95" s="6">
        <v>9</v>
      </c>
      <c r="I95" s="6">
        <v>9</v>
      </c>
      <c r="J95" s="6">
        <f t="shared" si="27"/>
        <v>36</v>
      </c>
      <c r="K95" s="6">
        <v>16</v>
      </c>
      <c r="L95" s="6">
        <v>20</v>
      </c>
      <c r="M95" s="6">
        <f t="shared" si="28"/>
        <v>25</v>
      </c>
      <c r="N95" s="6">
        <v>13</v>
      </c>
      <c r="O95" s="6">
        <v>12</v>
      </c>
      <c r="P95" s="7"/>
      <c r="Q95" s="12"/>
      <c r="R95" s="12"/>
      <c r="S95" s="11"/>
      <c r="T95" s="11"/>
    </row>
    <row r="96" spans="1:20" ht="13.5">
      <c r="A96" s="10" t="s">
        <v>68</v>
      </c>
      <c r="B96" s="10" t="s">
        <v>100</v>
      </c>
      <c r="C96" s="2" t="s">
        <v>83</v>
      </c>
      <c r="D96" s="6">
        <f t="shared" si="25"/>
        <v>26</v>
      </c>
      <c r="E96" s="6">
        <f t="shared" si="22"/>
        <v>16</v>
      </c>
      <c r="F96" s="6">
        <f t="shared" si="23"/>
        <v>10</v>
      </c>
      <c r="G96" s="6">
        <f t="shared" si="26"/>
        <v>0</v>
      </c>
      <c r="H96" s="6">
        <v>0</v>
      </c>
      <c r="I96" s="6">
        <v>0</v>
      </c>
      <c r="J96" s="6">
        <f t="shared" si="27"/>
        <v>13</v>
      </c>
      <c r="K96" s="6">
        <v>7</v>
      </c>
      <c r="L96" s="6">
        <v>6</v>
      </c>
      <c r="M96" s="6">
        <f t="shared" si="28"/>
        <v>13</v>
      </c>
      <c r="N96" s="6">
        <v>9</v>
      </c>
      <c r="O96" s="6">
        <v>4</v>
      </c>
      <c r="P96" s="7"/>
      <c r="Q96" s="12"/>
      <c r="R96" s="12"/>
      <c r="S96" s="11"/>
      <c r="T96" s="11"/>
    </row>
    <row r="97" spans="1:20" ht="13.5">
      <c r="A97" s="10" t="s">
        <v>68</v>
      </c>
      <c r="B97" s="10" t="s">
        <v>100</v>
      </c>
      <c r="C97" s="2" t="s">
        <v>84</v>
      </c>
      <c r="D97" s="6">
        <f t="shared" si="25"/>
        <v>58</v>
      </c>
      <c r="E97" s="6">
        <f t="shared" si="22"/>
        <v>27</v>
      </c>
      <c r="F97" s="6">
        <f t="shared" si="23"/>
        <v>31</v>
      </c>
      <c r="G97" s="6">
        <f t="shared" si="26"/>
        <v>17</v>
      </c>
      <c r="H97" s="6">
        <v>6</v>
      </c>
      <c r="I97" s="6">
        <v>11</v>
      </c>
      <c r="J97" s="6">
        <f t="shared" si="27"/>
        <v>26</v>
      </c>
      <c r="K97" s="6">
        <v>14</v>
      </c>
      <c r="L97" s="6">
        <v>12</v>
      </c>
      <c r="M97" s="6">
        <f t="shared" si="28"/>
        <v>15</v>
      </c>
      <c r="N97" s="6">
        <v>7</v>
      </c>
      <c r="O97" s="6">
        <v>8</v>
      </c>
      <c r="P97" s="7"/>
      <c r="Q97" s="12"/>
      <c r="R97" s="12"/>
      <c r="S97" s="11"/>
      <c r="T97" s="11"/>
    </row>
    <row r="98" spans="1:20" ht="13.5">
      <c r="A98" s="10" t="s">
        <v>68</v>
      </c>
      <c r="B98" s="13" t="s">
        <v>103</v>
      </c>
      <c r="C98" s="14"/>
      <c r="D98" s="6">
        <f>SUM(D93:D97)</f>
        <v>326</v>
      </c>
      <c r="E98" s="6">
        <f aca="true" t="shared" si="39" ref="E98:O98">SUM(E93:E97)</f>
        <v>160</v>
      </c>
      <c r="F98" s="6">
        <f t="shared" si="39"/>
        <v>166</v>
      </c>
      <c r="G98" s="6">
        <f t="shared" si="39"/>
        <v>85</v>
      </c>
      <c r="H98" s="6">
        <f t="shared" si="39"/>
        <v>40</v>
      </c>
      <c r="I98" s="6">
        <f t="shared" si="39"/>
        <v>45</v>
      </c>
      <c r="J98" s="6">
        <f t="shared" si="39"/>
        <v>134</v>
      </c>
      <c r="K98" s="6">
        <f t="shared" si="39"/>
        <v>61</v>
      </c>
      <c r="L98" s="6">
        <f t="shared" si="39"/>
        <v>73</v>
      </c>
      <c r="M98" s="6">
        <f t="shared" si="39"/>
        <v>107</v>
      </c>
      <c r="N98" s="6">
        <f t="shared" si="39"/>
        <v>59</v>
      </c>
      <c r="O98" s="6">
        <f t="shared" si="39"/>
        <v>48</v>
      </c>
      <c r="Q98" s="12"/>
      <c r="R98" s="12"/>
      <c r="S98" s="11"/>
      <c r="T98" s="11"/>
    </row>
    <row r="99" spans="1:20" ht="13.5">
      <c r="A99" s="13" t="s">
        <v>102</v>
      </c>
      <c r="B99" s="21"/>
      <c r="C99" s="14"/>
      <c r="D99" s="6">
        <f>SUM(D75,D81,D83,D85,D87,D90,D92,D98)</f>
        <v>941</v>
      </c>
      <c r="E99" s="6">
        <f aca="true" t="shared" si="40" ref="E99:N99">SUM(E75,E81,E83,E85,E87,E90,E92,E98)</f>
        <v>470</v>
      </c>
      <c r="F99" s="6">
        <f t="shared" si="40"/>
        <v>471</v>
      </c>
      <c r="G99" s="6">
        <f t="shared" si="40"/>
        <v>202</v>
      </c>
      <c r="H99" s="6">
        <f t="shared" si="40"/>
        <v>105</v>
      </c>
      <c r="I99" s="6">
        <f t="shared" si="40"/>
        <v>97</v>
      </c>
      <c r="J99" s="6">
        <f t="shared" si="40"/>
        <v>355</v>
      </c>
      <c r="K99" s="6">
        <f t="shared" si="40"/>
        <v>166</v>
      </c>
      <c r="L99" s="6">
        <f t="shared" si="40"/>
        <v>189</v>
      </c>
      <c r="M99" s="6">
        <f t="shared" si="40"/>
        <v>384</v>
      </c>
      <c r="N99" s="6">
        <f t="shared" si="40"/>
        <v>199</v>
      </c>
      <c r="O99" s="6">
        <f>SUM(O75,O81,O83,O85,O87,O90,O92,O98)</f>
        <v>185</v>
      </c>
      <c r="Q99" s="12"/>
      <c r="R99" s="12"/>
      <c r="S99" s="11"/>
      <c r="T99" s="11"/>
    </row>
    <row r="100" spans="1:20" ht="13.5">
      <c r="A100" s="13" t="s">
        <v>101</v>
      </c>
      <c r="B100" s="21"/>
      <c r="C100" s="14"/>
      <c r="D100" s="6">
        <f>SUM(D73,D99)</f>
        <v>4485</v>
      </c>
      <c r="E100" s="6">
        <f aca="true" t="shared" si="41" ref="E100:O100">SUM(E73,E99)</f>
        <v>2290</v>
      </c>
      <c r="F100" s="6">
        <f t="shared" si="41"/>
        <v>2195</v>
      </c>
      <c r="G100" s="6">
        <f t="shared" si="41"/>
        <v>879</v>
      </c>
      <c r="H100" s="6">
        <f t="shared" si="41"/>
        <v>452</v>
      </c>
      <c r="I100" s="6">
        <f t="shared" si="41"/>
        <v>427</v>
      </c>
      <c r="J100" s="6">
        <f t="shared" si="41"/>
        <v>1700</v>
      </c>
      <c r="K100" s="6">
        <f t="shared" si="41"/>
        <v>851</v>
      </c>
      <c r="L100" s="6">
        <f t="shared" si="41"/>
        <v>849</v>
      </c>
      <c r="M100" s="6">
        <f t="shared" si="41"/>
        <v>1906</v>
      </c>
      <c r="N100" s="6">
        <f t="shared" si="41"/>
        <v>987</v>
      </c>
      <c r="O100" s="6">
        <f t="shared" si="41"/>
        <v>919</v>
      </c>
      <c r="Q100" s="12"/>
      <c r="R100" s="12"/>
      <c r="S100" s="11"/>
      <c r="T100" s="11"/>
    </row>
    <row r="101" spans="17:20" ht="13.5">
      <c r="Q101" s="12"/>
      <c r="R101" s="12"/>
      <c r="S101" s="11"/>
      <c r="T101" s="11"/>
    </row>
    <row r="102" spans="1:21" s="4" customFormat="1" ht="13.5">
      <c r="A102" s="3" t="s">
        <v>133</v>
      </c>
      <c r="C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Q102" s="8"/>
      <c r="R102" s="8"/>
      <c r="S102" s="8"/>
      <c r="T102" s="8"/>
      <c r="U102" s="8"/>
    </row>
    <row r="103" spans="1:21" ht="13.5">
      <c r="A103" s="1"/>
      <c r="B103" s="1"/>
      <c r="C103" s="1"/>
      <c r="D103" s="1"/>
      <c r="E103" s="1"/>
      <c r="F103" s="1"/>
      <c r="G103" s="1"/>
      <c r="H103" s="1"/>
      <c r="Q103" s="11"/>
      <c r="R103" s="11"/>
      <c r="S103" s="11"/>
      <c r="T103" s="11"/>
      <c r="U103" s="4"/>
    </row>
    <row r="104" spans="12:20" ht="13.5">
      <c r="L104" s="1"/>
      <c r="M104" s="1"/>
      <c r="Q104" s="11"/>
      <c r="R104" s="11"/>
      <c r="S104" s="11"/>
      <c r="T104" s="11"/>
    </row>
    <row r="105" s="11" customFormat="1" ht="13.5">
      <c r="U105" s="8"/>
    </row>
    <row r="106" s="11" customFormat="1" ht="13.5"/>
    <row r="107" s="11" customFormat="1" ht="13.5"/>
    <row r="108" s="11" customFormat="1" ht="13.5"/>
    <row r="109" s="11" customFormat="1" ht="13.5"/>
    <row r="110" s="11" customFormat="1" ht="13.5"/>
    <row r="111" s="11" customFormat="1" ht="13.5"/>
    <row r="112" s="11" customFormat="1" ht="13.5"/>
    <row r="113" s="11" customFormat="1" ht="13.5"/>
    <row r="114" s="11" customFormat="1" ht="13.5"/>
    <row r="115" s="11" customFormat="1" ht="13.5"/>
    <row r="116" s="11" customFormat="1" ht="13.5"/>
    <row r="117" s="11" customFormat="1" ht="13.5"/>
    <row r="118" s="11" customFormat="1" ht="13.5"/>
    <row r="119" s="11" customFormat="1" ht="13.5"/>
    <row r="120" s="11" customFormat="1" ht="13.5"/>
    <row r="121" s="11" customFormat="1" ht="13.5"/>
    <row r="122" s="11" customFormat="1" ht="13.5"/>
    <row r="123" s="11" customFormat="1" ht="13.5"/>
    <row r="124" s="11" customFormat="1" ht="13.5"/>
    <row r="125" s="11" customFormat="1" ht="13.5"/>
    <row r="126" s="11" customFormat="1" ht="13.5"/>
    <row r="127" s="11" customFormat="1" ht="13.5"/>
    <row r="128" s="11" customFormat="1" ht="13.5"/>
    <row r="129" s="11" customFormat="1" ht="13.5"/>
    <row r="130" s="11" customFormat="1" ht="13.5"/>
    <row r="131" s="11" customFormat="1" ht="13.5"/>
    <row r="132" s="11" customFormat="1" ht="13.5"/>
    <row r="133" s="11" customFormat="1" ht="13.5"/>
    <row r="134" s="11" customFormat="1" ht="13.5"/>
    <row r="135" s="11" customFormat="1" ht="13.5"/>
    <row r="136" s="11" customFormat="1" ht="13.5"/>
    <row r="137" s="11" customFormat="1" ht="13.5"/>
    <row r="138" s="11" customFormat="1" ht="13.5"/>
    <row r="139" s="11" customFormat="1" ht="13.5"/>
    <row r="140" s="11" customFormat="1" ht="13.5"/>
    <row r="141" s="11" customFormat="1" ht="13.5"/>
    <row r="142" s="11" customFormat="1" ht="13.5"/>
    <row r="143" s="11" customFormat="1" ht="13.5"/>
    <row r="144" s="11" customFormat="1" ht="13.5"/>
    <row r="145" s="11" customFormat="1" ht="13.5"/>
    <row r="146" s="11" customFormat="1" ht="13.5"/>
    <row r="147" s="11" customFormat="1" ht="13.5"/>
    <row r="148" s="11" customFormat="1" ht="13.5"/>
    <row r="149" s="11" customFormat="1" ht="13.5"/>
    <row r="150" s="11" customFormat="1" ht="13.5"/>
    <row r="151" s="11" customFormat="1" ht="13.5"/>
    <row r="152" s="11" customFormat="1" ht="13.5"/>
    <row r="153" s="11" customFormat="1" ht="13.5"/>
    <row r="154" s="11" customFormat="1" ht="13.5"/>
    <row r="155" s="11" customFormat="1" ht="13.5"/>
    <row r="156" s="11" customFormat="1" ht="13.5"/>
    <row r="157" s="11" customFormat="1" ht="13.5"/>
    <row r="158" s="11" customFormat="1" ht="13.5"/>
    <row r="159" s="11" customFormat="1" ht="13.5"/>
    <row r="160" s="11" customFormat="1" ht="13.5"/>
    <row r="161" s="11" customFormat="1" ht="13.5"/>
    <row r="162" s="11" customFormat="1" ht="13.5"/>
    <row r="163" s="11" customFormat="1" ht="13.5"/>
    <row r="164" s="11" customFormat="1" ht="13.5"/>
    <row r="165" s="11" customFormat="1" ht="13.5"/>
    <row r="166" s="11" customFormat="1" ht="13.5"/>
    <row r="167" s="11" customFormat="1" ht="13.5"/>
    <row r="168" s="11" customFormat="1" ht="13.5"/>
    <row r="169" s="11" customFormat="1" ht="13.5"/>
    <row r="170" s="11" customFormat="1" ht="13.5"/>
    <row r="171" s="11" customFormat="1" ht="13.5"/>
    <row r="172" s="11" customFormat="1" ht="13.5"/>
    <row r="173" s="11" customFormat="1" ht="13.5"/>
    <row r="174" s="11" customFormat="1" ht="13.5"/>
    <row r="175" s="11" customFormat="1" ht="13.5"/>
    <row r="176" s="11" customFormat="1" ht="13.5"/>
    <row r="177" s="11" customFormat="1" ht="13.5"/>
    <row r="178" s="11" customFormat="1" ht="13.5"/>
    <row r="179" s="11" customFormat="1" ht="13.5"/>
    <row r="180" s="11" customFormat="1" ht="13.5"/>
    <row r="181" s="11" customFormat="1" ht="13.5"/>
    <row r="182" s="11" customFormat="1" ht="13.5"/>
    <row r="183" s="11" customFormat="1" ht="13.5"/>
    <row r="184" s="11" customFormat="1" ht="13.5"/>
    <row r="185" s="11" customFormat="1" ht="13.5"/>
    <row r="186" s="11" customFormat="1" ht="13.5"/>
    <row r="187" s="11" customFormat="1" ht="13.5"/>
    <row r="188" s="11" customFormat="1" ht="13.5"/>
    <row r="189" s="11" customFormat="1" ht="13.5"/>
    <row r="190" s="11" customFormat="1" ht="13.5"/>
    <row r="191" s="11" customFormat="1" ht="13.5"/>
    <row r="192" s="11" customFormat="1" ht="13.5"/>
    <row r="193" s="11" customFormat="1" ht="13.5"/>
    <row r="194" s="11" customFormat="1" ht="13.5"/>
    <row r="195" s="11" customFormat="1" ht="13.5"/>
    <row r="196" s="11" customFormat="1" ht="13.5"/>
    <row r="197" s="11" customFormat="1" ht="13.5"/>
    <row r="198" s="11" customFormat="1" ht="13.5"/>
    <row r="199" s="11" customFormat="1" ht="13.5"/>
    <row r="200" s="11" customFormat="1" ht="13.5"/>
    <row r="201" s="11" customFormat="1" ht="13.5"/>
    <row r="202" s="11" customFormat="1" ht="13.5"/>
    <row r="203" s="11" customFormat="1" ht="13.5"/>
    <row r="204" s="11" customFormat="1" ht="13.5"/>
    <row r="206" s="11" customFormat="1" ht="13.5"/>
    <row r="207" s="11" customFormat="1" ht="13.5"/>
    <row r="208" s="11" customFormat="1" ht="13.5"/>
    <row r="209" s="11" customFormat="1" ht="13.5"/>
    <row r="210" s="11" customFormat="1" ht="13.5"/>
    <row r="211" s="11" customFormat="1" ht="13.5"/>
    <row r="212" s="11" customFormat="1" ht="13.5"/>
    <row r="213" s="11" customFormat="1" ht="13.5"/>
    <row r="214" s="11" customFormat="1" ht="13.5"/>
    <row r="215" s="11" customFormat="1" ht="13.5"/>
    <row r="216" s="11" customFormat="1" ht="13.5"/>
    <row r="217" s="11" customFormat="1" ht="13.5"/>
    <row r="218" s="11" customFormat="1" ht="13.5"/>
    <row r="219" s="11" customFormat="1" ht="13.5"/>
    <row r="220" s="11" customFormat="1" ht="13.5"/>
    <row r="221" s="11" customFormat="1" ht="13.5"/>
    <row r="222" s="11" customFormat="1" ht="13.5"/>
    <row r="223" s="11" customFormat="1" ht="13.5"/>
    <row r="224" s="11" customFormat="1" ht="13.5"/>
    <row r="225" s="11" customFormat="1" ht="13.5"/>
    <row r="226" s="11" customFormat="1" ht="13.5"/>
    <row r="227" s="11" customFormat="1" ht="13.5"/>
    <row r="228" s="11" customFormat="1" ht="13.5"/>
    <row r="229" s="11" customFormat="1" ht="13.5"/>
    <row r="230" s="11" customFormat="1" ht="13.5"/>
    <row r="231" s="11" customFormat="1" ht="13.5"/>
    <row r="232" s="11" customFormat="1" ht="13.5"/>
    <row r="233" s="11" customFormat="1" ht="13.5"/>
    <row r="234" s="11" customFormat="1" ht="13.5"/>
    <row r="235" s="11" customFormat="1" ht="13.5"/>
    <row r="236" s="11" customFormat="1" ht="13.5"/>
    <row r="237" s="11" customFormat="1" ht="13.5"/>
    <row r="238" s="11" customFormat="1" ht="13.5"/>
    <row r="239" s="11" customFormat="1" ht="13.5"/>
    <row r="240" s="11" customFormat="1" ht="13.5"/>
    <row r="241" s="11" customFormat="1" ht="13.5"/>
    <row r="242" s="11" customFormat="1" ht="13.5"/>
    <row r="243" s="11" customFormat="1" ht="13.5"/>
    <row r="244" s="11" customFormat="1" ht="13.5"/>
  </sheetData>
  <sheetProtection/>
  <mergeCells count="37">
    <mergeCell ref="B75:C75"/>
    <mergeCell ref="A100:C100"/>
    <mergeCell ref="B85:C85"/>
    <mergeCell ref="B87:C87"/>
    <mergeCell ref="B90:C90"/>
    <mergeCell ref="B92:C92"/>
    <mergeCell ref="B98:C98"/>
    <mergeCell ref="A99:C99"/>
    <mergeCell ref="B81:C81"/>
    <mergeCell ref="B83:C83"/>
    <mergeCell ref="A72:C72"/>
    <mergeCell ref="B57:C57"/>
    <mergeCell ref="B49:C49"/>
    <mergeCell ref="B59:C59"/>
    <mergeCell ref="A60:C60"/>
    <mergeCell ref="A73:C73"/>
    <mergeCell ref="B34:C34"/>
    <mergeCell ref="A35:C35"/>
    <mergeCell ref="B38:C38"/>
    <mergeCell ref="B41:C41"/>
    <mergeCell ref="B43:C43"/>
    <mergeCell ref="A44:C44"/>
    <mergeCell ref="B64:C64"/>
    <mergeCell ref="B68:C68"/>
    <mergeCell ref="B71:C71"/>
    <mergeCell ref="M1:O1"/>
    <mergeCell ref="B7:C7"/>
    <mergeCell ref="B10:C10"/>
    <mergeCell ref="B17:C17"/>
    <mergeCell ref="D1:F1"/>
    <mergeCell ref="G1:I1"/>
    <mergeCell ref="J1:L1"/>
    <mergeCell ref="B26:C26"/>
    <mergeCell ref="B30:C30"/>
    <mergeCell ref="A1:A2"/>
    <mergeCell ref="B1:B2"/>
    <mergeCell ref="C1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 alignWithMargins="0"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小西由香</dc:creator>
  <cp:keywords/>
  <dc:description/>
  <cp:lastModifiedBy>setup</cp:lastModifiedBy>
  <cp:lastPrinted>2010-01-12T00:34:04Z</cp:lastPrinted>
  <dcterms:created xsi:type="dcterms:W3CDTF">2008-11-07T08:27:20Z</dcterms:created>
  <dcterms:modified xsi:type="dcterms:W3CDTF">2010-01-12T00:34:10Z</dcterms:modified>
  <cp:category/>
  <cp:version/>
  <cp:contentType/>
  <cp:contentStatus/>
</cp:coreProperties>
</file>