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1500" windowWidth="12465" windowHeight="9015" activeTab="2"/>
  </bookViews>
  <sheets>
    <sheet name="入力作業の手引き " sheetId="1" r:id="rId1"/>
    <sheet name="高等学校シートA" sheetId="2" r:id="rId2"/>
    <sheet name="高等学校シートB" sheetId="3" r:id="rId3"/>
    <sheet name="高等学校シートC" sheetId="4" r:id="rId4"/>
    <sheet name="集計表" sheetId="5" r:id="rId5"/>
  </sheets>
  <definedNames>
    <definedName name="_xlnm.Print_Area" localSheetId="1">'高等学校シートA'!$A$1:$Y$55</definedName>
  </definedNames>
  <calcPr fullCalcOnLoad="1"/>
</workbook>
</file>

<file path=xl/sharedStrings.xml><?xml version="1.0" encoding="utf-8"?>
<sst xmlns="http://schemas.openxmlformats.org/spreadsheetml/2006/main" count="645" uniqueCount="406">
  <si>
    <t>学校コード</t>
  </si>
  <si>
    <t>校種</t>
  </si>
  <si>
    <t>性別</t>
  </si>
  <si>
    <t>地域</t>
  </si>
  <si>
    <t>年齢</t>
  </si>
  <si>
    <t>在籍者数</t>
  </si>
  <si>
    <t>栄養状態</t>
  </si>
  <si>
    <t>脊柱・胸郭</t>
  </si>
  <si>
    <t>裸眼視力</t>
  </si>
  <si>
    <t>眼</t>
  </si>
  <si>
    <t>耳鼻咽喉</t>
  </si>
  <si>
    <t>歯・口腔（１）</t>
  </si>
  <si>
    <t>歯・口腔（2）</t>
  </si>
  <si>
    <t>結核</t>
  </si>
  <si>
    <t>結核検診</t>
  </si>
  <si>
    <t>心電図異常</t>
  </si>
  <si>
    <t>尿</t>
  </si>
  <si>
    <t>寄生虫卵保有</t>
  </si>
  <si>
    <t>栄養不良</t>
  </si>
  <si>
    <t>肥満傾向</t>
  </si>
  <si>
    <t>その他</t>
  </si>
  <si>
    <t>耳疾患</t>
  </si>
  <si>
    <t>鼻・副鼻腔疾患</t>
  </si>
  <si>
    <t>「ＣＯ」のある者</t>
  </si>
  <si>
    <t>「GＯ」のある者</t>
  </si>
  <si>
    <t>「顎関節」２</t>
  </si>
  <si>
    <t>「咬合・歯列」２</t>
  </si>
  <si>
    <t>「歯肉」２</t>
  </si>
  <si>
    <t>Ｐ（対象者）</t>
  </si>
  <si>
    <t>要精密検査</t>
  </si>
  <si>
    <t>蛋白検出</t>
  </si>
  <si>
    <t>糖検出</t>
  </si>
  <si>
    <t>アレルギー疾患</t>
  </si>
  <si>
    <t>身体的疾患</t>
  </si>
  <si>
    <t>ぜん息</t>
  </si>
  <si>
    <t>アトピー性皮膚炎</t>
  </si>
  <si>
    <t>アレルギー性鼻炎</t>
  </si>
  <si>
    <t>アレルギー性結膜炎</t>
  </si>
  <si>
    <t>化学物質過敏症</t>
  </si>
  <si>
    <t>食物アレルギー</t>
  </si>
  <si>
    <t>傷病名等</t>
  </si>
  <si>
    <t>長期欠席の期間</t>
  </si>
  <si>
    <t>欠席日数</t>
  </si>
  <si>
    <t>精神的疾患</t>
  </si>
  <si>
    <t>側わん</t>
  </si>
  <si>
    <t>う歯・処置完了(A)</t>
  </si>
  <si>
    <r>
      <t>う歯・処置完了</t>
    </r>
    <r>
      <rPr>
        <sz val="11"/>
        <rFont val="ＭＳ Ｐゴシック"/>
        <family val="3"/>
      </rPr>
      <t>(A)</t>
    </r>
  </si>
  <si>
    <r>
      <t>う歯・未処置</t>
    </r>
    <r>
      <rPr>
        <sz val="11"/>
        <rFont val="ＭＳ Ｐゴシック"/>
        <family val="3"/>
      </rPr>
      <t>(B)</t>
    </r>
  </si>
  <si>
    <t>学校名</t>
  </si>
  <si>
    <t>ＤＭＦＴ指数</t>
  </si>
  <si>
    <r>
      <t xml:space="preserve">Ｄ                   </t>
    </r>
    <r>
      <rPr>
        <sz val="8"/>
        <rFont val="ＭＳ Ｐゴシック"/>
        <family val="3"/>
      </rPr>
      <t xml:space="preserve"> （未処置歯数）</t>
    </r>
  </si>
  <si>
    <t>Ｐ              （対象者）</t>
  </si>
  <si>
    <r>
      <t xml:space="preserve">M          </t>
    </r>
    <r>
      <rPr>
        <sz val="9"/>
        <rFont val="ＭＳ Ｐゴシック"/>
        <family val="3"/>
      </rPr>
      <t>（喪失歯数）</t>
    </r>
  </si>
  <si>
    <r>
      <t xml:space="preserve">Ｆ             </t>
    </r>
    <r>
      <rPr>
        <sz val="9"/>
        <rFont val="ＭＳ Ｐゴシック"/>
        <family val="3"/>
      </rPr>
      <t xml:space="preserve"> （処置歯数）</t>
    </r>
  </si>
  <si>
    <t>入</t>
  </si>
  <si>
    <t>力</t>
  </si>
  <si>
    <t>その他の        歯疾患</t>
  </si>
  <si>
    <t>口腔咽喉頭      疾患・異常</t>
  </si>
  <si>
    <t>鼻・副鼻腔      疾患</t>
  </si>
  <si>
    <t>その他の             眼疾患</t>
  </si>
  <si>
    <t>ＣＯのある者</t>
  </si>
  <si>
    <t>GＯのある者</t>
  </si>
  <si>
    <t>顎関節２</t>
  </si>
  <si>
    <t>咬合・歯列２</t>
  </si>
  <si>
    <t>歯肉２</t>
  </si>
  <si>
    <t>学校コード</t>
  </si>
  <si>
    <t>地域コード</t>
  </si>
  <si>
    <t>学年</t>
  </si>
  <si>
    <t>在籍者数</t>
  </si>
  <si>
    <t>１年男子</t>
  </si>
  <si>
    <t>１年女子</t>
  </si>
  <si>
    <t>２年男子</t>
  </si>
  <si>
    <t>入力規則</t>
  </si>
  <si>
    <t>色の箇所は自動で入力されます。入力禁止です。</t>
  </si>
  <si>
    <t>①</t>
  </si>
  <si>
    <t>②</t>
  </si>
  <si>
    <t>③</t>
  </si>
  <si>
    <t>色の箇所に入力をしてください。どのシートより先に入力してください。</t>
  </si>
  <si>
    <t>②</t>
  </si>
  <si>
    <t>傷病名には、病気名又は、けが名を記入ください。</t>
  </si>
  <si>
    <t>保健室登校理由</t>
  </si>
  <si>
    <t>継続は「1」    断続は「２」</t>
  </si>
  <si>
    <t>病気は「１」　　　　　けがは「2」　　　　　　その他は「3」</t>
  </si>
  <si>
    <t>医師の診断</t>
  </si>
  <si>
    <t>有りは「１」            無しは「２」</t>
  </si>
  <si>
    <t>保健室登校日数</t>
  </si>
  <si>
    <t>登校の状態</t>
  </si>
  <si>
    <t>継続は「1」       断続は「２」</t>
  </si>
  <si>
    <t>③</t>
  </si>
  <si>
    <r>
      <t>性     別</t>
    </r>
    <r>
      <rPr>
        <sz val="11"/>
        <rFont val="ＭＳ Ｐゴシック"/>
        <family val="3"/>
      </rPr>
      <t xml:space="preserve">                         男子「１」             女子「2」</t>
    </r>
  </si>
  <si>
    <t>年   齢</t>
  </si>
  <si>
    <t>病   気</t>
  </si>
  <si>
    <t>年齢・傷病名・欠席日数・保健室登校日数以外の欄には、「1」「2」「3」のいずれかの数字を入力してください。</t>
  </si>
  <si>
    <t>④</t>
  </si>
  <si>
    <r>
      <t>入力規則</t>
    </r>
    <r>
      <rPr>
        <sz val="12"/>
        <rFont val="ＭＳ Ｐゴシック"/>
        <family val="3"/>
      </rPr>
      <t>　①</t>
    </r>
  </si>
  <si>
    <t>ここでは、保健室登校は、登校しぶりや怠学は除きます。心身の健康課題が原因と考えられるものに限ります。</t>
  </si>
  <si>
    <t>入院</t>
  </si>
  <si>
    <t>有は「１」                   無は「２」</t>
  </si>
  <si>
    <t>行や列の挿入は禁止です。（Ａ・Ｂ・Ｃシート共通）</t>
  </si>
  <si>
    <t>入力の必要はない</t>
  </si>
  <si>
    <t>在     籍     者     数</t>
  </si>
  <si>
    <t>心臓</t>
  </si>
  <si>
    <t>その他の       疾病・異常</t>
  </si>
  <si>
    <t>Ａ（１．０以上）</t>
  </si>
  <si>
    <t>Ｄ（０．２以下）</t>
  </si>
  <si>
    <t>その他の            眼疾患･異常</t>
  </si>
  <si>
    <t>口腔咽喉頭        疾患・異常</t>
  </si>
  <si>
    <t>う歯・未処置              (B)</t>
  </si>
  <si>
    <t>その他の            歯疾患</t>
  </si>
  <si>
    <t>Ｄ          （未処置歯数）</t>
  </si>
  <si>
    <t>M         （喪失歯数）</t>
  </si>
  <si>
    <t>Ｆ          （処置歯数）</t>
  </si>
  <si>
    <t>DMFT指数</t>
  </si>
  <si>
    <t>心臓の         疾病・異常</t>
  </si>
  <si>
    <t>%</t>
  </si>
  <si>
    <t>難聴</t>
  </si>
  <si>
    <t>アレルギー疾患</t>
  </si>
  <si>
    <t>アトピー性皮膚炎</t>
  </si>
  <si>
    <t>アレルギー性結膜炎</t>
  </si>
  <si>
    <t>化学物質過敏症</t>
  </si>
  <si>
    <t>食物アレルギー</t>
  </si>
  <si>
    <t>その他</t>
  </si>
  <si>
    <t>心身症及びその関連疾患</t>
  </si>
  <si>
    <t>該当する児童がいない場合は、右の赤色の枠内に「1」を入力してください。→</t>
  </si>
  <si>
    <t>口腔の疾病異常</t>
  </si>
  <si>
    <t>◇基本事項入力◇</t>
  </si>
  <si>
    <t>ア　栄養状態</t>
  </si>
  <si>
    <t>イ　脊柱・胸郭</t>
  </si>
  <si>
    <t>ウ　裸眼視力</t>
  </si>
  <si>
    <t>エ　眼の疾病・異常</t>
  </si>
  <si>
    <t>オ　難聴</t>
  </si>
  <si>
    <t>ク　歯・口腔（１）</t>
  </si>
  <si>
    <t>ケ　歯・口腔（2）</t>
  </si>
  <si>
    <t>コ　結核</t>
  </si>
  <si>
    <t>シ　      心臓の疾病・異常</t>
  </si>
  <si>
    <t>ス　　　　　　　心電図       異常</t>
  </si>
  <si>
    <t>セ　尿</t>
  </si>
  <si>
    <t>ソ　　　　　　　　　寄生虫卵保有</t>
  </si>
  <si>
    <r>
      <t xml:space="preserve">タ　　　　　　　　　その他の  </t>
    </r>
    <r>
      <rPr>
        <sz val="9"/>
        <rFont val="ＭＳ ゴシック"/>
        <family val="3"/>
      </rPr>
      <t>疾病異常</t>
    </r>
  </si>
  <si>
    <t>な</t>
  </si>
  <si>
    <t>し</t>
  </si>
  <si>
    <t>該当生徒別に記入してください。</t>
  </si>
  <si>
    <t>長　期　欠　席　生　徒</t>
  </si>
  <si>
    <t>保 健 室 登 校 生 徒</t>
  </si>
  <si>
    <t>④</t>
  </si>
  <si>
    <t>定時制は、4年生（18歳）の欄も記入してください。</t>
  </si>
  <si>
    <t>高等学校</t>
  </si>
  <si>
    <t>４年男子</t>
  </si>
  <si>
    <t>２年女子</t>
  </si>
  <si>
    <t>３年男子</t>
  </si>
  <si>
    <t>３年女子</t>
  </si>
  <si>
    <t>４年女子</t>
  </si>
  <si>
    <t>全日制「３」</t>
  </si>
  <si>
    <t>定時制「4」</t>
  </si>
  <si>
    <r>
      <t>校　種　３</t>
    </r>
    <r>
      <rPr>
        <sz val="11"/>
        <rFont val="ＭＳ Ｐゴシック"/>
        <family val="3"/>
      </rPr>
      <t xml:space="preserve"> </t>
    </r>
    <r>
      <rPr>
        <sz val="11"/>
        <rFont val="ＭＳ Ｐゴシック"/>
        <family val="3"/>
      </rPr>
      <t>o</t>
    </r>
    <r>
      <rPr>
        <sz val="11"/>
        <rFont val="ＭＳ Ｐゴシック"/>
        <family val="3"/>
      </rPr>
      <t>r ４　↓</t>
    </r>
  </si>
  <si>
    <t>↓　定時制のみ　↓</t>
  </si>
  <si>
    <t>カ　耳鼻咽頭疾患</t>
  </si>
  <si>
    <t>健康診断結果入力について</t>
  </si>
  <si>
    <t>準　　　　　備</t>
  </si>
  <si>
    <t>各校種ごとに「健康診断結果入力シート」が違います。間違っていないか確認してください。</t>
  </si>
  <si>
    <t>正しければ、このファイルを適当なフォルダに保存してください。</t>
  </si>
  <si>
    <t>学校ごとに「学校コード」が割り当てられています。必要に応じて、「学校コード一覧」（Excel）を使用してください。</t>
  </si>
  <si>
    <t>それぞれのシートがリンクしています。行や列を挿入したり、入力された関数（式）を変更しないでください。</t>
  </si>
  <si>
    <t>入 力 の 手 順</t>
  </si>
  <si>
    <t>シートAの上部に「基本事項入力」の欄があります。まずここに必ず必要事項を入力してください。</t>
  </si>
  <si>
    <t>入力する事項は、学校名、学校コード、地域、校種（高等学校のみ入力）、学年別男女別の人数です。</t>
  </si>
  <si>
    <t>学校コードは、間違いのないように注意してください。</t>
  </si>
  <si>
    <t>校種は、小学校、中学校は、既に入力されています。高等学校のみ入力が必要です。</t>
  </si>
  <si>
    <t>高等学校全日制が「３」、高等学校定時制が「４」です。</t>
  </si>
  <si>
    <t>地域は次のアルファベットで区別します。間違いのないように入力してください。</t>
  </si>
  <si>
    <t>京都市内・乙訓地域＝「A」。山城地域＝「B」。南丹地域＝「C」。中丹地域＝「D」。丹後地域＝「E」。</t>
  </si>
  <si>
    <t>在校者数は、各学年の男女別で、5月1日現在の数で入力してください。</t>
  </si>
  <si>
    <t>すべての入力が終了したら、ファイル名を次のように変更してから、提出してください。</t>
  </si>
  <si>
    <t>シートA「健康診断結果」について</t>
  </si>
  <si>
    <t>栄養状態</t>
  </si>
  <si>
    <t>栄養不良</t>
  </si>
  <si>
    <t>学校医により、栄養不良、肥満傾向で特に注意を要すると判定された者の人数を入力する。</t>
  </si>
  <si>
    <t>肥満傾向</t>
  </si>
  <si>
    <t>脊柱・胸郭</t>
  </si>
  <si>
    <t>側わん</t>
  </si>
  <si>
    <t>学校医により、脊柱異常のうち「側わん症」（傾向）と判定された者の人数を入力する。</t>
  </si>
  <si>
    <t>学校医により、側わんを除く脊柱異常、または、胸郭異常と判定された者の人数を入力する。</t>
  </si>
  <si>
    <t>裸眼視力</t>
  </si>
  <si>
    <t>両眼の裸眼視力１．０以上の者や低い方の片眼の裸眼視力が1.0以上と判定された者の人数を入力する。</t>
  </si>
  <si>
    <t>裸眼視力１．０未満０．７以上の者や低い方の片眼の裸眼視力が０．９～０．７と判定された者の人数を入力する。</t>
  </si>
  <si>
    <t>裸眼視力０．７未満０．３以上の者や低い方の片眼の裸眼視力が０．６～０．３と判定された者の人数を入力する。</t>
  </si>
  <si>
    <t>裸眼視力０．３未満の者や低い方の片眼の裸眼視力が０．２以下と判定された者の人数を入力する。</t>
  </si>
  <si>
    <t>眼の疾患・異常</t>
  </si>
  <si>
    <t>その他「伝染性」「感染症」と明記のある疾患と判定された者の人数を入力する。</t>
  </si>
  <si>
    <t>その他の眼疾患</t>
  </si>
  <si>
    <t>疑似トラコーマ、麦粒腫（ものもらい）、眼炎、斜視、睫毛内反、先天性色素網膜症（白眼児）、片眼失明、</t>
  </si>
  <si>
    <t>アレルギー性結膜炎等の疾患・異常と判定された者や、網膜変性や緑内障などにより視力低下の原因が</t>
  </si>
  <si>
    <t>明らかな眼疾患・異常の判定をされた者。　　　（近視、遠視、乱視等の屈折異常の者は除く）</t>
  </si>
  <si>
    <t>オージオメータを使用して検査し、両耳とも１，０００ヘルツにおいて３０デシベルまたは４，０００ヘルツにおいて</t>
  </si>
  <si>
    <t>２５デシベル（聴力レベル表示による）相当の音が聴取できない者の人数を入力する。</t>
  </si>
  <si>
    <t>ただし、「疑い」は難聴としては扱わない。また、心因性の難聴については、「タ　その他の疾病異常」として扱う。</t>
  </si>
  <si>
    <t>耳鼻咽頭疾患</t>
  </si>
  <si>
    <t>耳疾患</t>
  </si>
  <si>
    <t>難聴以外の耳疾患・異常の判定された者の人数を入力する。</t>
  </si>
  <si>
    <t>判定された者。</t>
  </si>
  <si>
    <t>鼻・副鼻腔疾患</t>
  </si>
  <si>
    <t>鼻・副鼻腔疾患・異常と判定された者の人数を入力する。</t>
  </si>
  <si>
    <t>慢性副鼻腔炎（蓄のう症）、慢性的症状の鼻炎、鼻ポリープ、鼻中隔わん曲、アレルギー性鼻炎（花粉症等）等の</t>
  </si>
  <si>
    <t>疾患・異常と判定された者。</t>
  </si>
  <si>
    <t>ただし、インフルエンザまたは風邪による一時的な鼻炎等の疾患・異常と判定された者は除く。</t>
  </si>
  <si>
    <t>口腔咽頭疾患・異常</t>
  </si>
  <si>
    <t>口腔咽喉頭疾患・異常と判定された者の人数を入力する。</t>
  </si>
  <si>
    <t>口角炎、口唇炎、口内炎、唇裂、口蓋裂、舌小帯異常、だ石、アデノイド、へんとう肥大（軽微含む）、咽頭炎、</t>
  </si>
  <si>
    <t>喉頭炎（急性・慢性）、へんとう炎、音声言語異常等と判定された者。</t>
  </si>
  <si>
    <t>ただし、インフルエンザまたは風邪による一時的な咽頭炎等の疾患・異常と判定された者は除く。</t>
  </si>
  <si>
    <t>耳鼻科の健康診断を担当した学校医が、健康診断票の「耳鼻咽頭疾患」の欄に記入した口腔の疾患・異常をさす。</t>
  </si>
  <si>
    <t>しかし、小・中・高等学校の歯・口腔の健康診断票の「口腔の疾病及び異常」の欄に口腔の疾患・異常として</t>
  </si>
  <si>
    <t>「耳鼻咽頭疾患」の欄に書かれた病名と同じ病名が書かれているときには、ここには計上せずに「口腔の疾病・異常」の</t>
  </si>
  <si>
    <t>欄で計上することとする。</t>
  </si>
  <si>
    <t>歯・口腔（１）</t>
  </si>
  <si>
    <t>う歯・　　　　　　　　　　　　　処置完了(A)</t>
  </si>
  <si>
    <t>乳歯、永久歯を問わず、すべてのう歯の処置が完了している者の人数を入力する。</t>
  </si>
  <si>
    <t>未処置歯が1本でもあれば「う歯・未処置（B)」で計上する。</t>
  </si>
  <si>
    <t>う歯・　　　　　　　　　　　　　未処置(B)</t>
  </si>
  <si>
    <t>乳歯、永久歯を問わず、う歯の処置が完了していない歯が1本以上ある者の人数を入力する。</t>
  </si>
  <si>
    <t>その他の　　　　　　　　　　　　　歯疾患</t>
  </si>
  <si>
    <t>う歯や歯石・歯周疾患要観察者（GO)は除く、歯疾患・異常のある者の人数を入力する。</t>
  </si>
  <si>
    <t>歯周疾患（歯肉炎・歯槽膿漏等）、不正咬合、斑状歯、要注意乳歯等のある者。</t>
  </si>
  <si>
    <t>ただし、喪失歯は除く。</t>
  </si>
  <si>
    <t>口腔の　　　　　　　　　　　　　疾病・異常</t>
  </si>
  <si>
    <t>学校歯科医が、口腔の疾病・異常として判定された者の人数を入力する。</t>
  </si>
  <si>
    <t>口角炎、口唇炎、口内炎、唇裂、口蓋裂、舌小帯異常、だ石等のある者。</t>
  </si>
  <si>
    <t>歯・口腔（２）</t>
  </si>
  <si>
    <t>COのある者</t>
  </si>
  <si>
    <t>健全歯、う歯を有する者の中で、「要観察歯（CO)」がある者の人数を入力する。</t>
  </si>
  <si>
    <t>GOのある者</t>
  </si>
  <si>
    <t>学校歯科医が歯周疾患要観察者（GO)として判定された者の人数を入力する。</t>
  </si>
  <si>
    <t>顎関節２</t>
  </si>
  <si>
    <t>その他の歯疾患のうち「顎関節」の要精検と判定された者の人数を入力する。</t>
  </si>
  <si>
    <t>咬合・歯列２</t>
  </si>
  <si>
    <t>その他の歯疾患のうち「咬合」「歯列」の何れか又は両方が要精検と判定された者の人数を入力する。</t>
  </si>
  <si>
    <t>歯肉２</t>
  </si>
  <si>
    <t>その他の歯疾患のうち「歯肉」の要精検と判定された者の人数を入力する。</t>
  </si>
  <si>
    <t>P　対象者</t>
  </si>
  <si>
    <t>D　未処置歯数</t>
  </si>
  <si>
    <t>記入の対象となるのは、小学校５年生（10歳）、小学校６年生（11歳）、中学校１年生（１２歳）のみである。</t>
  </si>
  <si>
    <t>乳歯は含まず、永久歯のみの歯数を入力する。</t>
  </si>
  <si>
    <t>M　喪失歯数</t>
  </si>
  <si>
    <t>F　処置歯数</t>
  </si>
  <si>
    <t>結核</t>
  </si>
  <si>
    <t>精密検査（X線直接撮影、喀痰検査等）の結果、結核と判定された者、または、個人的に医師の診断を受けて</t>
  </si>
  <si>
    <t>結核と診断された者及び以前から結核で休養している者の人数を入力する。</t>
  </si>
  <si>
    <t>肺結核、その他の結核で、学校保健安全法施行規則別表第１に示されている指導区分「A1、A2、B1、B2、</t>
  </si>
  <si>
    <t>C1、C2」に該当する者。</t>
  </si>
  <si>
    <t>結核検診</t>
  </si>
  <si>
    <t>要精密検査</t>
  </si>
  <si>
    <t>心臓の疾病・異常</t>
  </si>
  <si>
    <t>心膜炎、心包炎、心内膜炎、弁膜炎、狭心症、心臓肥大、その他の心臓の疾病・異常の者の人数を入力する。</t>
  </si>
  <si>
    <t>心音不順、心雑音及び心電図異常のみの者は含まない。</t>
  </si>
  <si>
    <t>心電図異常</t>
  </si>
  <si>
    <t>二次検診等で医師が心電図所見を見て、「異常」または「精密検査を要する」と判断された者を指し、心電図所見に</t>
  </si>
  <si>
    <t>記入してある者であっても、特に医師から指摘がない場合は、正常として扱う。</t>
  </si>
  <si>
    <t>尿</t>
  </si>
  <si>
    <t>蛋白検出</t>
  </si>
  <si>
    <t>尿検査のうち、蛋白第１次検査の結果、尿中に蛋白が検出され、陽性「＋以上」または擬陽性「±」と判定された者の</t>
  </si>
  <si>
    <t>糖検出</t>
  </si>
  <si>
    <t>尿検査のうち、糖第１次検査の結果、尿中に糖が検出され、陽性「＋以上」と判定された者の人数を入力する。</t>
  </si>
  <si>
    <t>寄生虫卵保有</t>
  </si>
  <si>
    <t>寄生虫卵の検査方法を問わず、回虫卵、十二指腸虫（鈎虫）卵、蟯虫卵、その他の腸内寄生虫卵のうち一種類以上の</t>
  </si>
  <si>
    <t>虫卵が検出された者の人数を入力する。</t>
  </si>
  <si>
    <t>その他の疾病・異常</t>
  </si>
  <si>
    <t>健康診断の結果で、この調査のいずれの項目にも該当しない疾病及び異常のある者の人数を入力する。</t>
  </si>
  <si>
    <t>シートB「その他の疾病・異常」について</t>
  </si>
  <si>
    <t>ぜん息</t>
  </si>
  <si>
    <t>アレルギー性鼻炎</t>
  </si>
  <si>
    <t>保健調査、定期健康診断、保護者からの申し出等</t>
  </si>
  <si>
    <t>により把握している者の人数を入力する。</t>
  </si>
  <si>
    <t>身体的疾患</t>
  </si>
  <si>
    <t>保健調査、保護者からの申し出等（定期健康診断の結果は除く）により把握している者の人数を入力する。</t>
  </si>
  <si>
    <t>循環器疾患、腎疾患、血液疾患、消化器疾患、神経疾患、代謝疾患、その他の身体的疾患と診断されている者。</t>
  </si>
  <si>
    <t>保健調査、保護者からの申し出等により把握している者の人数を入力する。</t>
  </si>
  <si>
    <t>素因を持つ場合に心理的原因がなくても発症するような疾患である機能性精神疾患（統合失調症、うつ病、双極性障害等）</t>
  </si>
  <si>
    <t>その他の精神性疾患と診断されている者。</t>
  </si>
  <si>
    <t>ただし、発達障害は含まない。</t>
  </si>
  <si>
    <t>心身症及びその関連疾患</t>
  </si>
  <si>
    <t>発症と経過に心理的・社会的要因が密接に関与し、器質的ないし機能的障害の病態を呈する呼吸器（過換気症候群等）、</t>
  </si>
  <si>
    <t>循環器（起立性調節障害等）、消化器、内分泌・代謝（神経性食不振症等）、排泄、神経・筋肉、感覚器、皮膚、心因性障害</t>
  </si>
  <si>
    <t>（心因性視力障害等）等の身体疾患の者。</t>
  </si>
  <si>
    <t>ただし、神経症（心因性の精神疾患）など精神障害に伴う身体症状は含まない。</t>
  </si>
  <si>
    <t>シートC「長期欠席・保健室登校」について</t>
  </si>
  <si>
    <t>長期欠席者及び保健室登校をした者がいない場合は、シート上部中央にある赤色のセル内に「１」を入力する。</t>
  </si>
  <si>
    <t>長期欠席児童（生徒）</t>
  </si>
  <si>
    <t>傷病名等</t>
  </si>
  <si>
    <t>診断書に記載されているものまたは医師の診断したものとして保護者から報告を受けた傷病名を入力する。</t>
  </si>
  <si>
    <t>長期欠席の期間</t>
  </si>
  <si>
    <t>その傷病により欠席した日数を入力する。また、その欠席が継続的な欠席だあった場合は「１」を、断続的な</t>
  </si>
  <si>
    <t>欠席であった場合は「２」を入力する。</t>
  </si>
  <si>
    <t>入　　院</t>
  </si>
  <si>
    <t>その傷病が原因で入院があったかを入力する。有りは「１」を、無しは「２」を。</t>
  </si>
  <si>
    <t>保健室登校児童（生徒）</t>
  </si>
  <si>
    <t>（登校しぶりや怠学傾向については対象外）</t>
  </si>
  <si>
    <t>病気の場合は「１」、けがの場合は「２」を入力する。</t>
  </si>
  <si>
    <t>ただし、傷病が原因であるか登校しぶりや怠学かを判断できない場合は「３」を入力する。</t>
  </si>
  <si>
    <t>保健室登校の原因となる傷病に関する医師の診断書や口頭による診断、また保護者からの医師の診断の報告等が</t>
  </si>
  <si>
    <t>ある場合は「１」を、医師の診断がない場合は「２」を入力する。</t>
  </si>
  <si>
    <t>「保健室登校日数」には、その傷病が原因で保健室登校をした日数を入力する。</t>
  </si>
  <si>
    <t>また、その傷病による保健室登校が継続的な登校であった場合は「１」を、断続的な登校であった場合は「２」を入力する。</t>
  </si>
  <si>
    <t>口腔の          疾病・異常</t>
  </si>
  <si>
    <t>前年度において、疾病・けがが原因で、３０日以上の長期欠席をした者を対象とする。（不登校は対象外）</t>
  </si>
  <si>
    <t>前年度において、疾病・けがが原因で、また、その傷病の治療期間に保健室登校をした者を対象とする。</t>
  </si>
  <si>
    <t>高等学校生徒の健康診断結果　入力Ａシート　</t>
  </si>
  <si>
    <t>Ａ</t>
  </si>
  <si>
    <t>Ｂ</t>
  </si>
  <si>
    <t>Ｃ</t>
  </si>
  <si>
    <t>Ｄ</t>
  </si>
  <si>
    <t>B+C+D</t>
  </si>
  <si>
    <t>A+B</t>
  </si>
  <si>
    <t>高等学校生徒のその他の疾病・異常　入力Ｂシート　</t>
  </si>
  <si>
    <t>アナフィラキシー</t>
  </si>
  <si>
    <t>高等学校生徒の長欠・保健室登校　入力Ｃシート　</t>
  </si>
  <si>
    <t>け   が</t>
  </si>
  <si>
    <t>Ｂ（０．７～０．９）</t>
  </si>
  <si>
    <t>Ｃ（０．３～０．６）</t>
  </si>
  <si>
    <t>Ｂ＋Ｃ＋Ｄ</t>
  </si>
  <si>
    <t>(A)+(B)</t>
  </si>
  <si>
    <t>N</t>
  </si>
  <si>
    <t>%</t>
  </si>
  <si>
    <t>N</t>
  </si>
  <si>
    <t>%</t>
  </si>
  <si>
    <t>アナフィラキシー</t>
  </si>
  <si>
    <t>このシートは入力禁止</t>
  </si>
  <si>
    <t>①</t>
  </si>
  <si>
    <t>②</t>
  </si>
  <si>
    <t>③</t>
  </si>
  <si>
    <t>ファイルについて</t>
  </si>
  <si>
    <t>①</t>
  </si>
  <si>
    <t>②</t>
  </si>
  <si>
    <t>③</t>
  </si>
  <si>
    <t>④</t>
  </si>
  <si>
    <t>⑤</t>
  </si>
  <si>
    <t>年齢は既に入力されています。当該年齢と学年が対応している者を対象としてください。</t>
  </si>
  <si>
    <t>年齢</t>
  </si>
  <si>
    <t>小学校</t>
  </si>
  <si>
    <t>中学校</t>
  </si>
  <si>
    <t>1年生</t>
  </si>
  <si>
    <t>2年生</t>
  </si>
  <si>
    <t>3年生</t>
  </si>
  <si>
    <t>4年生</t>
  </si>
  <si>
    <t>5年生</t>
  </si>
  <si>
    <t>6年生</t>
  </si>
  <si>
    <t>⑥</t>
  </si>
  <si>
    <t>性別は「１」が男子、「２」が女子です。</t>
  </si>
  <si>
    <t>⑦</t>
  </si>
  <si>
    <t>⑧</t>
  </si>
  <si>
    <t>サ　結核検診</t>
  </si>
  <si>
    <t>対策委員会での要検討</t>
  </si>
  <si>
    <t>対策委員会での要検討</t>
  </si>
  <si>
    <t>対策委員会での要検討</t>
  </si>
  <si>
    <t>結核に関する検診の中で、教育委員会が設置する結核対策委員会等で精密検査の要否等の検討を要した者の</t>
  </si>
  <si>
    <t>教育委員会が設置する結核対策委員会等で検討された者のうち、精密検査の対象となった者の人数を入力する。</t>
  </si>
  <si>
    <t>心電図検査の結果、医療機関での精密検査の対象となった者の人数を入力する。</t>
  </si>
  <si>
    <t>感染性皮膚疾患</t>
  </si>
  <si>
    <t>感染性               眼疾患</t>
  </si>
  <si>
    <t>キ　　　　　　　　　　　感染性
皮膚疾患</t>
  </si>
  <si>
    <t>感染性
皮膚疾患</t>
  </si>
  <si>
    <t>感染性眼疾患</t>
  </si>
  <si>
    <t>学校医により、白癬、疹癬、その他の感染性皮膚疾患と判定された者の人数を入力する。</t>
  </si>
  <si>
    <t>感染性眼疾患以外の眼疾患・異常と判定された者の人数を入力する。</t>
  </si>
  <si>
    <t>健康調査○○高校（学校コード)　</t>
  </si>
  <si>
    <t>人数を入力する。結核対策委員会を設置していない場合は入力しない。</t>
  </si>
  <si>
    <t>男</t>
  </si>
  <si>
    <t>女</t>
  </si>
  <si>
    <t>ア</t>
  </si>
  <si>
    <t>イ</t>
  </si>
  <si>
    <t>ウ</t>
  </si>
  <si>
    <t>A</t>
  </si>
  <si>
    <t>B</t>
  </si>
  <si>
    <t>C</t>
  </si>
  <si>
    <t>D</t>
  </si>
  <si>
    <t>エ</t>
  </si>
  <si>
    <t>感染性眼疾患</t>
  </si>
  <si>
    <t>○　</t>
  </si>
  <si>
    <t>オ</t>
  </si>
  <si>
    <t>カ</t>
  </si>
  <si>
    <t>○</t>
  </si>
  <si>
    <t>急性中耳炎、慢性中耳炎、内耳炎、外耳炎、メニエール病、耳かいの欠損、耳垢栓塞等の疾患・異常と</t>
  </si>
  <si>
    <t>キ</t>
  </si>
  <si>
    <t>ク</t>
  </si>
  <si>
    <t>ケ</t>
  </si>
  <si>
    <t>コ</t>
  </si>
  <si>
    <t>サ</t>
  </si>
  <si>
    <t>教育委員会に結核対策委員会を設置せず、学校医の診察の結果、精密検査が必要と認められた者を含む。</t>
  </si>
  <si>
    <t>シ</t>
  </si>
  <si>
    <t>ス</t>
  </si>
  <si>
    <t>セ</t>
  </si>
  <si>
    <t>人数を入力する。</t>
  </si>
  <si>
    <t>ソ</t>
  </si>
  <si>
    <t>　</t>
  </si>
  <si>
    <t>タ</t>
  </si>
  <si>
    <t>アナフィラキシー</t>
  </si>
  <si>
    <t>○</t>
  </si>
  <si>
    <t>入力するファイルは、シートA・B・Cの3枚からなっています。なお、4枚目のシートは集計表となっています。適宜活用ください。</t>
  </si>
  <si>
    <t>色覚異常の疑い</t>
  </si>
  <si>
    <t>があった者の人数を入力する。</t>
  </si>
  <si>
    <t>保健調査や保護者からの申し出等により把握している人数及び学校で実施した色覚検査の結果で色覚異常の疑い</t>
  </si>
  <si>
    <t>エピペン保持者</t>
  </si>
  <si>
    <t>○エピペン保持者とは、医師からエピペンを処方されて学校に持参している者</t>
  </si>
  <si>
    <t>心身症
及び
その関連　　　　　　　　疾患</t>
  </si>
  <si>
    <t>エピペン保持者</t>
  </si>
  <si>
    <t>色覚異常の
疑い</t>
  </si>
  <si>
    <t>トラコーマ、流行性角結膜炎、流行性結膜炎、伝染性結膜炎、細菌性結膜炎、ウイルス性結膜炎、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</si>
</sst>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name val="ＭＳ Ｐゴシック"/>
      <family val="3"/>
    </font>
    <font>
      <sz val="6"/>
      <name val="ＭＳ Ｐゴシック"/>
      <family val="3"/>
    </font>
    <font>
      <sz val="6"/>
      <name val="ＭＳ ゴシック"/>
      <family val="3"/>
    </font>
    <font>
      <sz val="10"/>
      <name val="ＭＳ ゴシック"/>
      <family val="3"/>
    </font>
    <font>
      <sz val="11"/>
      <color indexed="8"/>
      <name val="ＭＳ Ｐゴシック"/>
      <family val="3"/>
    </font>
    <font>
      <sz val="11"/>
      <color indexed="9"/>
      <name val="ＭＳ Ｐゴシック"/>
      <family val="3"/>
    </font>
    <font>
      <sz val="11"/>
      <color indexed="10"/>
      <name val="ＭＳ Ｐゴシック"/>
      <family val="3"/>
    </font>
    <font>
      <sz val="9"/>
      <name val="ＭＳ Ｐゴシック"/>
      <family val="3"/>
    </font>
    <font>
      <sz val="8"/>
      <name val="ＭＳ Ｐゴシック"/>
      <family val="3"/>
    </font>
    <font>
      <b/>
      <sz val="11"/>
      <color indexed="10"/>
      <name val="ＭＳ Ｐゴシック"/>
      <family val="3"/>
    </font>
    <font>
      <sz val="9"/>
      <name val="ＭＳ ゴシック"/>
      <family val="3"/>
    </font>
    <font>
      <sz val="11"/>
      <name val="ＭＳ ゴシック"/>
      <family val="3"/>
    </font>
    <font>
      <sz val="16"/>
      <name val="ＭＳ Ｐゴシック"/>
      <family val="3"/>
    </font>
    <font>
      <sz val="14"/>
      <name val="ＭＳ Ｐゴシック"/>
      <family val="3"/>
    </font>
    <font>
      <sz val="12"/>
      <name val="ＭＳ Ｐゴシック"/>
      <family val="3"/>
    </font>
    <font>
      <sz val="12"/>
      <color indexed="10"/>
      <name val="ＭＳ Ｐゴシック"/>
      <family val="3"/>
    </font>
    <font>
      <b/>
      <sz val="12"/>
      <color indexed="10"/>
      <name val="ＭＳ Ｐゴシック"/>
      <family val="3"/>
    </font>
    <font>
      <sz val="16"/>
      <color indexed="10"/>
      <name val="ＭＳ Ｐゴシック"/>
      <family val="3"/>
    </font>
    <font>
      <sz val="14"/>
      <color indexed="10"/>
      <name val="ＭＳ Ｐゴシック"/>
      <family val="3"/>
    </font>
    <font>
      <b/>
      <sz val="14"/>
      <color indexed="10"/>
      <name val="ＭＳ Ｐゴシック"/>
      <family val="3"/>
    </font>
    <font>
      <b/>
      <sz val="16"/>
      <color indexed="9"/>
      <name val="ＭＳ Ｐゴシック"/>
      <family val="3"/>
    </font>
    <font>
      <sz val="20"/>
      <color indexed="9"/>
      <name val="ＭＳ Ｐゴシック"/>
      <family val="3"/>
    </font>
    <font>
      <sz val="10"/>
      <name val="ＭＳ Ｐゴシック"/>
      <family val="3"/>
    </font>
    <font>
      <sz val="18"/>
      <name val="ＭＳ Ｐゴシック"/>
      <family val="3"/>
    </font>
    <font>
      <sz val="8"/>
      <name val="ＭＳ ゴシック"/>
      <family val="3"/>
    </font>
    <font>
      <b/>
      <sz val="16"/>
      <name val="ＭＳ Ｐゴシック"/>
      <family val="3"/>
    </font>
    <font>
      <u val="double"/>
      <sz val="11"/>
      <color indexed="10"/>
      <name val="ＭＳ Ｐゴシック"/>
      <family val="3"/>
    </font>
    <font>
      <b/>
      <sz val="14"/>
      <name val="ＭＳ Ｐゴシック"/>
      <family val="3"/>
    </font>
    <font>
      <b/>
      <sz val="11"/>
      <name val="ＭＳ Ｐゴシック"/>
      <family val="3"/>
    </font>
    <font>
      <sz val="22"/>
      <name val="ＭＳ Ｐゴシック"/>
      <family val="3"/>
    </font>
    <font>
      <b/>
      <sz val="11"/>
      <color indexed="62"/>
      <name val="ＭＳ Ｐゴシック"/>
      <family val="3"/>
    </font>
    <font>
      <sz val="11"/>
      <color indexed="12"/>
      <name val="ＭＳ Ｐゴシック"/>
      <family val="3"/>
    </font>
    <font>
      <sz val="14"/>
      <color indexed="9"/>
      <name val="ＭＳ Ｐゴシック"/>
      <family val="3"/>
    </font>
    <font>
      <sz val="16"/>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Ｐゴシック"/>
      <family val="3"/>
    </font>
    <font>
      <u val="single"/>
      <sz val="11"/>
      <color rgb="FF0000FF"/>
      <name val="ＭＳ Ｐゴシック"/>
      <family val="3"/>
    </font>
    <font>
      <b/>
      <sz val="11"/>
      <color rgb="FFFF0000"/>
      <name val="ＭＳ Ｐゴシック"/>
      <family val="3"/>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indexed="53"/>
        <bgColor indexed="64"/>
      </patternFill>
    </fill>
    <fill>
      <patternFill patternType="solid">
        <fgColor rgb="FFFF99CC"/>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1"/>
        <bgColor indexed="64"/>
      </patternFill>
    </fill>
    <fill>
      <patternFill patternType="solid">
        <fgColor indexed="43"/>
        <bgColor indexed="64"/>
      </patternFill>
    </fill>
    <fill>
      <patternFill patternType="solid">
        <fgColor indexed="49"/>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
      <patternFill patternType="solid">
        <fgColor indexed="62"/>
        <bgColor indexed="64"/>
      </patternFill>
    </fill>
    <fill>
      <patternFill patternType="solid">
        <fgColor indexed="41"/>
        <bgColor indexed="64"/>
      </patternFill>
    </fill>
    <fill>
      <patternFill patternType="solid">
        <fgColor indexed="29"/>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medium"/>
      <right>
        <color indexed="63"/>
      </right>
      <top>
        <color indexed="63"/>
      </top>
      <bottom style="medium"/>
    </border>
    <border>
      <left style="thin"/>
      <right style="thin"/>
      <top>
        <color indexed="63"/>
      </top>
      <bottom style="medium"/>
    </border>
    <border>
      <left style="medium"/>
      <right style="thin"/>
      <top style="medium"/>
      <bottom style="thin"/>
    </border>
    <border>
      <left style="medium"/>
      <right>
        <color indexed="63"/>
      </right>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color indexed="63"/>
      </right>
      <top style="thin"/>
      <bottom style="thin"/>
    </border>
    <border>
      <left style="medium"/>
      <right style="medium"/>
      <top style="medium"/>
      <bottom style="medium"/>
    </border>
    <border>
      <left style="thin"/>
      <right style="medium"/>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thin"/>
      <right style="medium"/>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thin"/>
      <bottom style="medium"/>
    </border>
    <border>
      <left style="medium"/>
      <right style="thin"/>
      <top style="thin"/>
      <bottom>
        <color indexed="63"/>
      </bottom>
    </border>
    <border>
      <left style="thin"/>
      <right>
        <color indexed="63"/>
      </right>
      <top style="thin"/>
      <bottom style="medium"/>
    </border>
    <border>
      <left style="thin"/>
      <right style="medium"/>
      <top>
        <color indexed="63"/>
      </top>
      <bottom>
        <color indexed="63"/>
      </bottom>
    </border>
    <border>
      <left style="thin"/>
      <right style="medium"/>
      <top>
        <color indexed="63"/>
      </top>
      <bottom style="medium"/>
    </border>
    <border>
      <left style="medium"/>
      <right style="medium"/>
      <top style="thin"/>
      <bottom style="thin"/>
    </border>
    <border>
      <left style="medium"/>
      <right style="medium"/>
      <top style="thin"/>
      <bottom>
        <color indexed="63"/>
      </bottom>
    </border>
    <border>
      <left style="medium"/>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color indexed="63"/>
      </bottom>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style="thin"/>
      <right style="thin"/>
      <top style="medium"/>
      <bottom>
        <color indexed="63"/>
      </bottom>
    </border>
    <border>
      <left style="medium">
        <color indexed="49"/>
      </left>
      <right>
        <color indexed="63"/>
      </right>
      <top style="medium">
        <color indexed="49"/>
      </top>
      <bottom>
        <color indexed="63"/>
      </bottom>
    </border>
    <border>
      <left>
        <color indexed="63"/>
      </left>
      <right>
        <color indexed="63"/>
      </right>
      <top style="medium">
        <color indexed="49"/>
      </top>
      <bottom>
        <color indexed="63"/>
      </bottom>
    </border>
    <border>
      <left>
        <color indexed="63"/>
      </left>
      <right style="medium">
        <color indexed="49"/>
      </right>
      <top style="medium">
        <color indexed="49"/>
      </top>
      <bottom>
        <color indexed="63"/>
      </bottom>
    </border>
    <border>
      <left style="medium">
        <color indexed="49"/>
      </left>
      <right>
        <color indexed="63"/>
      </right>
      <top>
        <color indexed="63"/>
      </top>
      <bottom style="medium">
        <color indexed="49"/>
      </bottom>
    </border>
    <border>
      <left>
        <color indexed="63"/>
      </left>
      <right>
        <color indexed="63"/>
      </right>
      <top>
        <color indexed="63"/>
      </top>
      <bottom style="medium">
        <color indexed="49"/>
      </bottom>
    </border>
    <border>
      <left>
        <color indexed="63"/>
      </left>
      <right style="medium">
        <color indexed="49"/>
      </right>
      <top>
        <color indexed="63"/>
      </top>
      <bottom style="medium">
        <color indexed="49"/>
      </bottom>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medium"/>
      <top style="medium"/>
      <bottom style="thin"/>
    </border>
    <border>
      <left style="thin"/>
      <right style="medium"/>
      <top style="medium"/>
      <bottom>
        <color indexed="63"/>
      </bottom>
    </border>
    <border>
      <left>
        <color indexed="63"/>
      </left>
      <right>
        <color indexed="63"/>
      </right>
      <top style="medium"/>
      <bottom style="medium"/>
    </border>
    <border>
      <left style="medium"/>
      <right style="medium"/>
      <top style="medium"/>
      <bottom>
        <color indexed="63"/>
      </bottom>
    </border>
    <border>
      <left style="medium">
        <color indexed="15"/>
      </left>
      <right>
        <color indexed="63"/>
      </right>
      <top style="medium">
        <color indexed="15"/>
      </top>
      <bottom>
        <color indexed="63"/>
      </bottom>
    </border>
    <border>
      <left>
        <color indexed="63"/>
      </left>
      <right>
        <color indexed="63"/>
      </right>
      <top style="medium">
        <color indexed="15"/>
      </top>
      <bottom>
        <color indexed="63"/>
      </bottom>
    </border>
    <border>
      <left>
        <color indexed="63"/>
      </left>
      <right style="medium">
        <color indexed="15"/>
      </right>
      <top style="medium">
        <color indexed="15"/>
      </top>
      <bottom>
        <color indexed="63"/>
      </bottom>
    </border>
    <border>
      <left style="medium">
        <color indexed="15"/>
      </left>
      <right>
        <color indexed="63"/>
      </right>
      <top>
        <color indexed="63"/>
      </top>
      <bottom style="medium">
        <color indexed="15"/>
      </bottom>
    </border>
    <border>
      <left>
        <color indexed="63"/>
      </left>
      <right>
        <color indexed="63"/>
      </right>
      <top>
        <color indexed="63"/>
      </top>
      <bottom style="medium">
        <color indexed="15"/>
      </bottom>
    </border>
    <border>
      <left>
        <color indexed="63"/>
      </left>
      <right style="medium">
        <color indexed="15"/>
      </right>
      <top>
        <color indexed="63"/>
      </top>
      <bottom style="medium">
        <color indexed="15"/>
      </bottom>
    </border>
    <border>
      <left style="thin"/>
      <right>
        <color indexed="63"/>
      </right>
      <top style="medium"/>
      <bottom>
        <color indexed="63"/>
      </bottom>
    </border>
    <border>
      <left style="medium"/>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0" borderId="4" applyNumberFormat="0" applyAlignment="0" applyProtection="0"/>
    <xf numFmtId="0" fontId="65" fillId="31" borderId="0" applyNumberFormat="0" applyBorder="0" applyAlignment="0" applyProtection="0"/>
  </cellStyleXfs>
  <cellXfs count="519">
    <xf numFmtId="0" fontId="0" fillId="0" borderId="0" xfId="0" applyAlignment="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vertical="center"/>
    </xf>
    <xf numFmtId="0" fontId="3" fillId="0" borderId="0" xfId="0" applyFont="1" applyFill="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32" borderId="12" xfId="0" applyFill="1" applyBorder="1" applyAlignment="1">
      <alignment vertical="center"/>
    </xf>
    <xf numFmtId="0" fontId="0" fillId="32" borderId="0" xfId="0" applyFill="1" applyBorder="1" applyAlignment="1">
      <alignment vertical="center"/>
    </xf>
    <xf numFmtId="0" fontId="9" fillId="32" borderId="0" xfId="0" applyFont="1" applyFill="1" applyBorder="1" applyAlignment="1">
      <alignment vertical="center"/>
    </xf>
    <xf numFmtId="0" fontId="0" fillId="33" borderId="13" xfId="0" applyFill="1" applyBorder="1" applyAlignment="1">
      <alignment vertical="center"/>
    </xf>
    <xf numFmtId="0" fontId="6" fillId="32" borderId="0" xfId="0" applyFont="1" applyFill="1" applyBorder="1" applyAlignment="1">
      <alignment vertical="center"/>
    </xf>
    <xf numFmtId="0" fontId="6" fillId="32" borderId="0" xfId="0" applyFont="1" applyFill="1" applyBorder="1" applyAlignment="1">
      <alignment horizontal="center" vertical="center"/>
    </xf>
    <xf numFmtId="0" fontId="0" fillId="0" borderId="0" xfId="0" applyFill="1" applyAlignment="1">
      <alignment vertical="center"/>
    </xf>
    <xf numFmtId="0" fontId="6" fillId="32" borderId="14" xfId="0" applyFont="1" applyFill="1" applyBorder="1" applyAlignment="1">
      <alignment vertical="center"/>
    </xf>
    <xf numFmtId="0" fontId="6" fillId="32" borderId="15"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horizontal="right" vertical="center"/>
    </xf>
    <xf numFmtId="0" fontId="6" fillId="0" borderId="0" xfId="0" applyFont="1"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6" fillId="0" borderId="0" xfId="0" applyFont="1" applyBorder="1" applyAlignment="1">
      <alignment vertical="center"/>
    </xf>
    <xf numFmtId="0" fontId="0" fillId="0" borderId="0" xfId="0" applyFont="1" applyBorder="1" applyAlignment="1">
      <alignment horizontal="right" vertical="center"/>
    </xf>
    <xf numFmtId="0" fontId="12" fillId="0" borderId="0" xfId="0" applyFont="1" applyBorder="1" applyAlignment="1">
      <alignment vertical="center"/>
    </xf>
    <xf numFmtId="0" fontId="0" fillId="32" borderId="13" xfId="0" applyFill="1" applyBorder="1" applyAlignment="1">
      <alignment vertical="center"/>
    </xf>
    <xf numFmtId="0" fontId="0" fillId="0" borderId="21" xfId="0" applyBorder="1" applyAlignment="1">
      <alignment horizontal="center" vertical="center"/>
    </xf>
    <xf numFmtId="0" fontId="6" fillId="32" borderId="11" xfId="0" applyFont="1" applyFill="1" applyBorder="1" applyAlignment="1">
      <alignment vertical="center"/>
    </xf>
    <xf numFmtId="0" fontId="6" fillId="32" borderId="22" xfId="0" applyFont="1" applyFill="1" applyBorder="1" applyAlignment="1">
      <alignment vertical="center"/>
    </xf>
    <xf numFmtId="0" fontId="6" fillId="32" borderId="19" xfId="0" applyFont="1" applyFill="1" applyBorder="1" applyAlignment="1">
      <alignment vertical="center"/>
    </xf>
    <xf numFmtId="0" fontId="6" fillId="32" borderId="19" xfId="0" applyFont="1" applyFill="1" applyBorder="1" applyAlignment="1">
      <alignment horizontal="center" vertical="center"/>
    </xf>
    <xf numFmtId="0" fontId="6" fillId="32" borderId="23" xfId="0" applyFont="1" applyFill="1" applyBorder="1" applyAlignment="1">
      <alignment vertical="center"/>
    </xf>
    <xf numFmtId="0" fontId="0" fillId="32" borderId="18" xfId="0" applyFill="1" applyBorder="1" applyAlignment="1">
      <alignment vertical="center"/>
    </xf>
    <xf numFmtId="0" fontId="0" fillId="0" borderId="24" xfId="0" applyBorder="1" applyAlignment="1">
      <alignment horizontal="center" vertical="center"/>
    </xf>
    <xf numFmtId="0" fontId="0" fillId="0" borderId="21" xfId="0" applyFill="1" applyBorder="1" applyAlignment="1">
      <alignment horizontal="center" vertical="center"/>
    </xf>
    <xf numFmtId="0" fontId="0" fillId="0" borderId="21"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32" borderId="19" xfId="0" applyFill="1" applyBorder="1" applyAlignment="1">
      <alignment vertical="center"/>
    </xf>
    <xf numFmtId="0" fontId="12" fillId="33" borderId="13" xfId="0" applyFont="1" applyFill="1" applyBorder="1" applyAlignment="1" applyProtection="1">
      <alignment vertical="center"/>
      <protection locked="0"/>
    </xf>
    <xf numFmtId="0" fontId="12" fillId="33" borderId="13" xfId="0" applyFont="1" applyFill="1" applyBorder="1" applyAlignment="1" applyProtection="1">
      <alignment vertical="center"/>
      <protection locked="0"/>
    </xf>
    <xf numFmtId="0" fontId="0" fillId="0" borderId="13" xfId="0" applyBorder="1" applyAlignment="1" applyProtection="1">
      <alignment vertical="center"/>
      <protection locked="0"/>
    </xf>
    <xf numFmtId="0" fontId="0" fillId="0" borderId="28" xfId="0" applyBorder="1" applyAlignment="1" applyProtection="1">
      <alignment vertical="center"/>
      <protection locked="0"/>
    </xf>
    <xf numFmtId="0" fontId="0" fillId="0" borderId="29" xfId="0" applyBorder="1" applyAlignment="1" applyProtection="1">
      <alignment vertical="center"/>
      <protection locked="0"/>
    </xf>
    <xf numFmtId="0" fontId="0" fillId="0" borderId="30" xfId="0" applyBorder="1" applyAlignment="1" applyProtection="1">
      <alignment vertical="center"/>
      <protection locked="0"/>
    </xf>
    <xf numFmtId="0" fontId="0" fillId="0" borderId="31" xfId="0" applyBorder="1" applyAlignment="1" applyProtection="1">
      <alignment vertical="center"/>
      <protection locked="0"/>
    </xf>
    <xf numFmtId="0" fontId="20" fillId="34" borderId="32" xfId="0" applyFont="1" applyFill="1" applyBorder="1" applyAlignment="1" applyProtection="1">
      <alignment horizontal="center" vertical="center"/>
      <protection locked="0"/>
    </xf>
    <xf numFmtId="0" fontId="13" fillId="0" borderId="26" xfId="0" applyFont="1" applyFill="1" applyBorder="1" applyAlignment="1" applyProtection="1">
      <alignment vertical="center"/>
      <protection locked="0"/>
    </xf>
    <xf numFmtId="0" fontId="13" fillId="0" borderId="13" xfId="0" applyFont="1" applyFill="1" applyBorder="1" applyAlignment="1" applyProtection="1">
      <alignment vertical="center"/>
      <protection locked="0"/>
    </xf>
    <xf numFmtId="0" fontId="13" fillId="0" borderId="13" xfId="0" applyFont="1" applyBorder="1" applyAlignment="1" applyProtection="1">
      <alignment vertical="center"/>
      <protection locked="0"/>
    </xf>
    <xf numFmtId="0" fontId="13" fillId="0" borderId="29" xfId="0" applyFont="1" applyBorder="1" applyAlignment="1" applyProtection="1">
      <alignment vertical="center"/>
      <protection locked="0"/>
    </xf>
    <xf numFmtId="0" fontId="13" fillId="0" borderId="27" xfId="0" applyFont="1" applyFill="1" applyBorder="1" applyAlignment="1" applyProtection="1">
      <alignment vertical="center"/>
      <protection locked="0"/>
    </xf>
    <xf numFmtId="0" fontId="13" fillId="0" borderId="28" xfId="0" applyFont="1" applyFill="1" applyBorder="1" applyAlignment="1" applyProtection="1">
      <alignment vertical="center"/>
      <protection locked="0"/>
    </xf>
    <xf numFmtId="0" fontId="13" fillId="0" borderId="28" xfId="0" applyFont="1" applyBorder="1" applyAlignment="1" applyProtection="1">
      <alignment vertical="center"/>
      <protection locked="0"/>
    </xf>
    <xf numFmtId="0" fontId="13" fillId="0" borderId="30" xfId="0" applyFont="1" applyBorder="1" applyAlignment="1" applyProtection="1">
      <alignment vertical="center"/>
      <protection locked="0"/>
    </xf>
    <xf numFmtId="0" fontId="0" fillId="0" borderId="0" xfId="0" applyFill="1" applyBorder="1" applyAlignment="1">
      <alignment vertical="center"/>
    </xf>
    <xf numFmtId="0" fontId="12" fillId="0" borderId="0" xfId="0" applyFont="1" applyFill="1" applyBorder="1" applyAlignment="1">
      <alignment horizontal="center" vertical="center"/>
    </xf>
    <xf numFmtId="0" fontId="6" fillId="0" borderId="0" xfId="0" applyFont="1" applyFill="1" applyBorder="1" applyAlignment="1">
      <alignment vertical="center"/>
    </xf>
    <xf numFmtId="0" fontId="0" fillId="0" borderId="0" xfId="0" applyFill="1" applyBorder="1" applyAlignment="1">
      <alignment vertical="center"/>
    </xf>
    <xf numFmtId="0" fontId="12" fillId="0" borderId="0" xfId="0" applyFont="1" applyFill="1" applyBorder="1" applyAlignment="1" applyProtection="1">
      <alignment vertical="center"/>
      <protection locked="0"/>
    </xf>
    <xf numFmtId="0" fontId="0" fillId="0" borderId="33" xfId="0" applyFill="1" applyBorder="1" applyAlignment="1">
      <alignment horizontal="center" vertical="center"/>
    </xf>
    <xf numFmtId="0" fontId="12" fillId="33" borderId="29" xfId="0" applyFont="1" applyFill="1" applyBorder="1" applyAlignment="1" applyProtection="1">
      <alignment vertical="center"/>
      <protection locked="0"/>
    </xf>
    <xf numFmtId="0" fontId="0" fillId="32" borderId="20" xfId="0" applyFill="1" applyBorder="1" applyAlignment="1">
      <alignment vertical="center"/>
    </xf>
    <xf numFmtId="0" fontId="6" fillId="32" borderId="18" xfId="0" applyFont="1" applyFill="1" applyBorder="1" applyAlignment="1" applyProtection="1">
      <alignment horizontal="right" vertical="center"/>
      <protection/>
    </xf>
    <xf numFmtId="0" fontId="26" fillId="0" borderId="0" xfId="0" applyFont="1" applyBorder="1" applyAlignment="1">
      <alignment vertical="center"/>
    </xf>
    <xf numFmtId="0" fontId="0" fillId="0" borderId="34" xfId="0" applyFill="1" applyBorder="1" applyAlignment="1">
      <alignment horizontal="center" vertical="center"/>
    </xf>
    <xf numFmtId="0" fontId="12" fillId="33" borderId="31" xfId="0" applyFont="1" applyFill="1" applyBorder="1" applyAlignment="1" applyProtection="1">
      <alignment vertical="center"/>
      <protection locked="0"/>
    </xf>
    <xf numFmtId="0" fontId="0" fillId="0" borderId="35" xfId="0" applyFont="1" applyFill="1" applyBorder="1" applyAlignment="1">
      <alignment vertical="center" shrinkToFit="1"/>
    </xf>
    <xf numFmtId="0" fontId="0" fillId="0" borderId="36" xfId="0" applyFont="1" applyFill="1" applyBorder="1" applyAlignment="1">
      <alignment vertical="center" shrinkToFit="1"/>
    </xf>
    <xf numFmtId="0" fontId="0" fillId="0" borderId="14" xfId="0" applyBorder="1" applyAlignment="1" applyProtection="1">
      <alignment vertical="center"/>
      <protection locked="0"/>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0" fontId="0" fillId="32" borderId="0" xfId="0" applyFill="1" applyBorder="1" applyAlignment="1" applyProtection="1">
      <alignment vertical="center"/>
      <protection/>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0" fillId="0" borderId="11" xfId="0" applyFill="1" applyBorder="1" applyAlignment="1">
      <alignment vertical="center"/>
    </xf>
    <xf numFmtId="0" fontId="0" fillId="0" borderId="22" xfId="0" applyFill="1" applyBorder="1" applyAlignment="1">
      <alignment vertical="center"/>
    </xf>
    <xf numFmtId="0" fontId="0" fillId="0" borderId="19" xfId="0" applyFill="1" applyBorder="1" applyAlignment="1">
      <alignment vertical="center"/>
    </xf>
    <xf numFmtId="0" fontId="0" fillId="32" borderId="16" xfId="0" applyFill="1" applyBorder="1" applyAlignment="1">
      <alignment vertical="center"/>
    </xf>
    <xf numFmtId="0" fontId="0" fillId="0" borderId="41" xfId="0" applyBorder="1" applyAlignment="1">
      <alignment horizontal="center" vertical="center"/>
    </xf>
    <xf numFmtId="0" fontId="25" fillId="32" borderId="42" xfId="0" applyFont="1" applyFill="1" applyBorder="1" applyAlignment="1">
      <alignment horizontal="center" vertical="center"/>
    </xf>
    <xf numFmtId="0" fontId="0" fillId="32" borderId="32" xfId="0" applyFill="1" applyBorder="1" applyAlignment="1">
      <alignment vertical="center"/>
    </xf>
    <xf numFmtId="0" fontId="6" fillId="0" borderId="0" xfId="0" applyFont="1" applyAlignment="1">
      <alignment vertical="center"/>
    </xf>
    <xf numFmtId="0" fontId="0" fillId="35" borderId="32" xfId="0" applyFont="1" applyFill="1" applyBorder="1" applyAlignment="1">
      <alignment vertical="center"/>
    </xf>
    <xf numFmtId="0" fontId="31" fillId="0" borderId="0" xfId="0" applyFont="1" applyAlignment="1">
      <alignment vertical="center"/>
    </xf>
    <xf numFmtId="0" fontId="0" fillId="0" borderId="43" xfId="0" applyBorder="1" applyAlignment="1" applyProtection="1">
      <alignment vertical="center"/>
      <protection locked="0"/>
    </xf>
    <xf numFmtId="0" fontId="0" fillId="0" borderId="26" xfId="0" applyBorder="1" applyAlignment="1" applyProtection="1">
      <alignment vertical="center"/>
      <protection locked="0"/>
    </xf>
    <xf numFmtId="0" fontId="0" fillId="0" borderId="44" xfId="0" applyBorder="1" applyAlignment="1" applyProtection="1">
      <alignment vertical="center"/>
      <protection locked="0"/>
    </xf>
    <xf numFmtId="0" fontId="0" fillId="0" borderId="27" xfId="0" applyBorder="1" applyAlignment="1" applyProtection="1">
      <alignment vertical="center"/>
      <protection locked="0"/>
    </xf>
    <xf numFmtId="0" fontId="0" fillId="0" borderId="45" xfId="0" applyBorder="1" applyAlignment="1" applyProtection="1">
      <alignment vertical="center"/>
      <protection locked="0"/>
    </xf>
    <xf numFmtId="0" fontId="6" fillId="32" borderId="37" xfId="0" applyFont="1" applyFill="1" applyBorder="1" applyAlignment="1">
      <alignment vertical="center"/>
    </xf>
    <xf numFmtId="0" fontId="6" fillId="32" borderId="46" xfId="0" applyFont="1" applyFill="1" applyBorder="1" applyAlignment="1">
      <alignment vertical="center"/>
    </xf>
    <xf numFmtId="0" fontId="6" fillId="32" borderId="47" xfId="0" applyFont="1" applyFill="1" applyBorder="1" applyAlignment="1">
      <alignment vertical="center"/>
    </xf>
    <xf numFmtId="0" fontId="0" fillId="0" borderId="48" xfId="0" applyBorder="1" applyAlignment="1" applyProtection="1">
      <alignment vertical="center"/>
      <protection locked="0"/>
    </xf>
    <xf numFmtId="0" fontId="0" fillId="0" borderId="49" xfId="0" applyBorder="1" applyAlignment="1" applyProtection="1">
      <alignment vertical="center"/>
      <protection locked="0"/>
    </xf>
    <xf numFmtId="0" fontId="0" fillId="0" borderId="50" xfId="0" applyBorder="1" applyAlignment="1" applyProtection="1">
      <alignment vertical="center"/>
      <protection locked="0"/>
    </xf>
    <xf numFmtId="0" fontId="0" fillId="0" borderId="51" xfId="0" applyFill="1" applyBorder="1" applyAlignment="1" applyProtection="1">
      <alignment vertical="center"/>
      <protection locked="0"/>
    </xf>
    <xf numFmtId="0" fontId="9" fillId="32" borderId="0" xfId="0" applyFont="1" applyFill="1" applyBorder="1" applyAlignment="1">
      <alignment horizontal="center" vertical="center"/>
    </xf>
    <xf numFmtId="0" fontId="0" fillId="0" borderId="51" xfId="0" applyBorder="1" applyAlignment="1" applyProtection="1">
      <alignment vertical="center"/>
      <protection locked="0"/>
    </xf>
    <xf numFmtId="0" fontId="0" fillId="0" borderId="52" xfId="0" applyBorder="1" applyAlignment="1" applyProtection="1">
      <alignment vertical="center"/>
      <protection locked="0"/>
    </xf>
    <xf numFmtId="0" fontId="0" fillId="0" borderId="53" xfId="0" applyBorder="1" applyAlignment="1" applyProtection="1">
      <alignment vertical="center"/>
      <protection locked="0"/>
    </xf>
    <xf numFmtId="0" fontId="0" fillId="0" borderId="54" xfId="0" applyBorder="1" applyAlignment="1" applyProtection="1">
      <alignment vertical="center"/>
      <protection locked="0"/>
    </xf>
    <xf numFmtId="0" fontId="13" fillId="0" borderId="55" xfId="0" applyFont="1" applyFill="1" applyBorder="1" applyAlignment="1" applyProtection="1">
      <alignment vertical="center"/>
      <protection locked="0"/>
    </xf>
    <xf numFmtId="0" fontId="13" fillId="0" borderId="56" xfId="0" applyFont="1" applyFill="1" applyBorder="1" applyAlignment="1" applyProtection="1">
      <alignment vertical="center"/>
      <protection locked="0"/>
    </xf>
    <xf numFmtId="0" fontId="13" fillId="0" borderId="48" xfId="0" applyFont="1" applyFill="1" applyBorder="1" applyAlignment="1" applyProtection="1">
      <alignment vertical="center"/>
      <protection locked="0"/>
    </xf>
    <xf numFmtId="0" fontId="13" fillId="0" borderId="50" xfId="0" applyFont="1" applyFill="1" applyBorder="1" applyAlignment="1" applyProtection="1">
      <alignment vertical="center"/>
      <protection locked="0"/>
    </xf>
    <xf numFmtId="0" fontId="13" fillId="0" borderId="38" xfId="0" applyFont="1" applyBorder="1" applyAlignment="1" applyProtection="1">
      <alignment vertical="center"/>
      <protection locked="0"/>
    </xf>
    <xf numFmtId="0" fontId="13" fillId="0" borderId="43" xfId="0" applyFont="1" applyBorder="1" applyAlignment="1" applyProtection="1">
      <alignment vertical="center"/>
      <protection locked="0"/>
    </xf>
    <xf numFmtId="0" fontId="13" fillId="0" borderId="57" xfId="0" applyFont="1" applyFill="1" applyBorder="1" applyAlignment="1" applyProtection="1">
      <alignment vertical="center"/>
      <protection locked="0"/>
    </xf>
    <xf numFmtId="0" fontId="13" fillId="0" borderId="58" xfId="0" applyFont="1" applyFill="1" applyBorder="1" applyAlignment="1" applyProtection="1">
      <alignment vertical="center"/>
      <protection locked="0"/>
    </xf>
    <xf numFmtId="0" fontId="13" fillId="0" borderId="59" xfId="0" applyFont="1" applyFill="1" applyBorder="1" applyAlignment="1" applyProtection="1">
      <alignment vertical="center" shrinkToFit="1"/>
      <protection locked="0"/>
    </xf>
    <xf numFmtId="0" fontId="13" fillId="0" borderId="60" xfId="0" applyFont="1" applyFill="1" applyBorder="1" applyAlignment="1" applyProtection="1">
      <alignment vertical="center" shrinkToFit="1"/>
      <protection locked="0"/>
    </xf>
    <xf numFmtId="0" fontId="13" fillId="0" borderId="60" xfId="0" applyFont="1" applyBorder="1" applyAlignment="1" applyProtection="1">
      <alignment vertical="center"/>
      <protection locked="0"/>
    </xf>
    <xf numFmtId="0" fontId="13" fillId="0" borderId="61" xfId="0" applyFont="1" applyBorder="1" applyAlignment="1" applyProtection="1">
      <alignment vertical="center"/>
      <protection locked="0"/>
    </xf>
    <xf numFmtId="0" fontId="13" fillId="0" borderId="62" xfId="0" applyFont="1" applyBorder="1" applyAlignment="1" applyProtection="1">
      <alignment vertical="center"/>
      <protection locked="0"/>
    </xf>
    <xf numFmtId="0" fontId="6" fillId="36" borderId="10" xfId="0" applyFont="1" applyFill="1" applyBorder="1" applyAlignment="1">
      <alignment vertical="center"/>
    </xf>
    <xf numFmtId="0" fontId="25" fillId="36" borderId="16" xfId="0" applyFont="1" applyFill="1" applyBorder="1" applyAlignment="1">
      <alignment vertical="center"/>
    </xf>
    <xf numFmtId="0" fontId="17" fillId="36" borderId="16" xfId="0" applyFont="1" applyFill="1" applyBorder="1" applyAlignment="1">
      <alignment vertical="center"/>
    </xf>
    <xf numFmtId="0" fontId="6" fillId="36" borderId="16" xfId="0" applyFont="1" applyFill="1" applyBorder="1" applyAlignment="1">
      <alignment vertical="center"/>
    </xf>
    <xf numFmtId="0" fontId="6" fillId="36" borderId="16" xfId="0" applyFont="1" applyFill="1" applyBorder="1" applyAlignment="1">
      <alignment vertical="center"/>
    </xf>
    <xf numFmtId="0" fontId="6" fillId="36" borderId="17" xfId="0" applyFont="1" applyFill="1" applyBorder="1" applyAlignment="1">
      <alignment vertical="center"/>
    </xf>
    <xf numFmtId="0" fontId="0" fillId="36" borderId="11" xfId="0" applyFill="1" applyBorder="1" applyAlignment="1">
      <alignment vertical="center"/>
    </xf>
    <xf numFmtId="0" fontId="0" fillId="36" borderId="22" xfId="0" applyFill="1" applyBorder="1" applyAlignment="1">
      <alignment vertical="center"/>
    </xf>
    <xf numFmtId="0" fontId="0" fillId="36" borderId="19" xfId="0" applyFill="1" applyBorder="1" applyAlignment="1">
      <alignment vertical="center"/>
    </xf>
    <xf numFmtId="0" fontId="12" fillId="36" borderId="19" xfId="0" applyFont="1" applyFill="1" applyBorder="1" applyAlignment="1" applyProtection="1">
      <alignment horizontal="center" vertical="center"/>
      <protection locked="0"/>
    </xf>
    <xf numFmtId="0" fontId="12" fillId="36" borderId="19" xfId="0" applyFont="1" applyFill="1" applyBorder="1" applyAlignment="1">
      <alignment vertical="center"/>
    </xf>
    <xf numFmtId="0" fontId="12" fillId="36" borderId="19" xfId="0" applyFont="1" applyFill="1" applyBorder="1" applyAlignment="1">
      <alignment horizontal="center" vertical="center"/>
    </xf>
    <xf numFmtId="0" fontId="12" fillId="36" borderId="20" xfId="0" applyFont="1" applyFill="1" applyBorder="1" applyAlignment="1">
      <alignment horizontal="center" vertical="center"/>
    </xf>
    <xf numFmtId="0" fontId="0" fillId="36" borderId="0" xfId="0" applyFill="1" applyBorder="1" applyAlignment="1">
      <alignment vertical="center"/>
    </xf>
    <xf numFmtId="0" fontId="0" fillId="36" borderId="18" xfId="0" applyFill="1" applyBorder="1" applyAlignment="1">
      <alignment vertical="center"/>
    </xf>
    <xf numFmtId="0" fontId="12" fillId="36" borderId="18" xfId="0" applyFont="1" applyFill="1" applyBorder="1" applyAlignment="1" applyProtection="1">
      <alignment vertical="center"/>
      <protection locked="0"/>
    </xf>
    <xf numFmtId="0" fontId="12" fillId="36" borderId="18" xfId="0" applyFont="1" applyFill="1" applyBorder="1" applyAlignment="1">
      <alignment horizontal="center" vertical="center"/>
    </xf>
    <xf numFmtId="0" fontId="0" fillId="37" borderId="13" xfId="0" applyFill="1" applyBorder="1" applyAlignment="1">
      <alignment horizontal="center" vertical="center"/>
    </xf>
    <xf numFmtId="0" fontId="0" fillId="38" borderId="13" xfId="0" applyFill="1" applyBorder="1" applyAlignment="1">
      <alignment horizontal="center" vertical="center"/>
    </xf>
    <xf numFmtId="0" fontId="0" fillId="38" borderId="13" xfId="0" applyFill="1" applyBorder="1" applyAlignment="1">
      <alignment horizontal="center" vertical="center" wrapText="1" shrinkToFit="1"/>
    </xf>
    <xf numFmtId="0" fontId="0" fillId="38" borderId="29" xfId="0" applyFill="1" applyBorder="1" applyAlignment="1">
      <alignment horizontal="center" vertical="center" wrapText="1" shrinkToFit="1"/>
    </xf>
    <xf numFmtId="0" fontId="0" fillId="39" borderId="13" xfId="0" applyFill="1" applyBorder="1" applyAlignment="1">
      <alignment horizontal="center" vertical="center" shrinkToFit="1"/>
    </xf>
    <xf numFmtId="0" fontId="7" fillId="39" borderId="13" xfId="0" applyFont="1" applyFill="1" applyBorder="1" applyAlignment="1">
      <alignment horizontal="center" vertical="center" wrapText="1" shrinkToFit="1"/>
    </xf>
    <xf numFmtId="0" fontId="7" fillId="39" borderId="13" xfId="0" applyFont="1" applyFill="1" applyBorder="1" applyAlignment="1">
      <alignment horizontal="center" vertical="center" wrapText="1"/>
    </xf>
    <xf numFmtId="0" fontId="8" fillId="40" borderId="13" xfId="0" applyFont="1" applyFill="1" applyBorder="1" applyAlignment="1">
      <alignment horizontal="center" vertical="center" wrapText="1"/>
    </xf>
    <xf numFmtId="0" fontId="0" fillId="40" borderId="13" xfId="0" applyFill="1" applyBorder="1" applyAlignment="1">
      <alignment horizontal="center" vertical="center"/>
    </xf>
    <xf numFmtId="0" fontId="0" fillId="40" borderId="13" xfId="0" applyFill="1" applyBorder="1" applyAlignment="1">
      <alignment horizontal="center" vertical="center" wrapText="1"/>
    </xf>
    <xf numFmtId="0" fontId="22" fillId="40" borderId="29" xfId="0" applyFont="1" applyFill="1" applyBorder="1" applyAlignment="1">
      <alignment horizontal="center" vertical="center" wrapText="1"/>
    </xf>
    <xf numFmtId="0" fontId="0" fillId="40" borderId="13" xfId="0" applyFill="1" applyBorder="1" applyAlignment="1">
      <alignment horizontal="center" vertical="center" shrinkToFit="1"/>
    </xf>
    <xf numFmtId="0" fontId="0" fillId="40" borderId="13" xfId="0" applyFill="1" applyBorder="1" applyAlignment="1">
      <alignment horizontal="center" vertical="center" wrapText="1" shrinkToFit="1"/>
    </xf>
    <xf numFmtId="0" fontId="0" fillId="41" borderId="13" xfId="0" applyFill="1" applyBorder="1" applyAlignment="1">
      <alignment horizontal="center" vertical="center" shrinkToFit="1"/>
    </xf>
    <xf numFmtId="0" fontId="3" fillId="5" borderId="13" xfId="0" applyFont="1" applyFill="1" applyBorder="1" applyAlignment="1">
      <alignment horizontal="center" vertical="center" shrinkToFit="1"/>
    </xf>
    <xf numFmtId="0" fontId="22" fillId="40" borderId="13" xfId="0" applyFont="1" applyFill="1" applyBorder="1" applyAlignment="1">
      <alignment horizontal="center" vertical="center" wrapText="1" shrinkToFit="1"/>
    </xf>
    <xf numFmtId="0" fontId="22" fillId="40" borderId="29" xfId="0" applyFont="1" applyFill="1" applyBorder="1" applyAlignment="1">
      <alignment horizontal="center" vertical="center" wrapText="1" shrinkToFit="1"/>
    </xf>
    <xf numFmtId="0" fontId="22" fillId="37" borderId="28" xfId="0" applyFont="1" applyFill="1" applyBorder="1" applyAlignment="1">
      <alignment horizontal="center" vertical="center"/>
    </xf>
    <xf numFmtId="0" fontId="22" fillId="38" borderId="28" xfId="0" applyFont="1" applyFill="1" applyBorder="1" applyAlignment="1">
      <alignment horizontal="center" vertical="center"/>
    </xf>
    <xf numFmtId="0" fontId="22" fillId="38" borderId="30" xfId="0" applyFont="1" applyFill="1" applyBorder="1" applyAlignment="1">
      <alignment horizontal="center" vertical="center"/>
    </xf>
    <xf numFmtId="0" fontId="22" fillId="42" borderId="43" xfId="0" applyFont="1" applyFill="1" applyBorder="1" applyAlignment="1">
      <alignment horizontal="center" vertical="center" wrapText="1" shrinkToFit="1"/>
    </xf>
    <xf numFmtId="0" fontId="22" fillId="42" borderId="28" xfId="0" applyFont="1" applyFill="1" applyBorder="1" applyAlignment="1">
      <alignment horizontal="center" vertical="center" wrapText="1" shrinkToFit="1"/>
    </xf>
    <xf numFmtId="0" fontId="22" fillId="39" borderId="28" xfId="0" applyFont="1" applyFill="1" applyBorder="1" applyAlignment="1">
      <alignment horizontal="center" vertical="center"/>
    </xf>
    <xf numFmtId="0" fontId="22" fillId="39" borderId="28" xfId="0" applyFont="1" applyFill="1" applyBorder="1" applyAlignment="1">
      <alignment horizontal="center" vertical="center" shrinkToFit="1"/>
    </xf>
    <xf numFmtId="0" fontId="22" fillId="39" borderId="28" xfId="0" applyFont="1" applyFill="1" applyBorder="1" applyAlignment="1">
      <alignment horizontal="center" vertical="center" wrapText="1" shrinkToFit="1"/>
    </xf>
    <xf numFmtId="0" fontId="22" fillId="37" borderId="28" xfId="0" applyFont="1" applyFill="1" applyBorder="1" applyAlignment="1">
      <alignment horizontal="center" vertical="center" wrapText="1"/>
    </xf>
    <xf numFmtId="0" fontId="22" fillId="40" borderId="28" xfId="0" applyFont="1" applyFill="1" applyBorder="1" applyAlignment="1">
      <alignment horizontal="center" vertical="center" wrapText="1" shrinkToFit="1"/>
    </xf>
    <xf numFmtId="0" fontId="22" fillId="40" borderId="30" xfId="0" applyFont="1" applyFill="1" applyBorder="1" applyAlignment="1">
      <alignment horizontal="center" vertical="center" wrapText="1" shrinkToFit="1"/>
    </xf>
    <xf numFmtId="0" fontId="22" fillId="18" borderId="28" xfId="0" applyFont="1" applyFill="1" applyBorder="1" applyAlignment="1">
      <alignment horizontal="center" vertical="center" wrapText="1"/>
    </xf>
    <xf numFmtId="0" fontId="22" fillId="41" borderId="28" xfId="0" applyFont="1" applyFill="1" applyBorder="1" applyAlignment="1">
      <alignment horizontal="center" vertical="center" wrapText="1" shrinkToFit="1"/>
    </xf>
    <xf numFmtId="0" fontId="3" fillId="4" borderId="28" xfId="0" applyFont="1" applyFill="1" applyBorder="1" applyAlignment="1">
      <alignment horizontal="center" vertical="center" wrapText="1"/>
    </xf>
    <xf numFmtId="0" fontId="3" fillId="5" borderId="28" xfId="0" applyFont="1" applyFill="1" applyBorder="1" applyAlignment="1">
      <alignment horizontal="center" vertical="center" wrapText="1" shrinkToFit="1"/>
    </xf>
    <xf numFmtId="0" fontId="3" fillId="5" borderId="28" xfId="0" applyFont="1" applyFill="1" applyBorder="1" applyAlignment="1">
      <alignment horizontal="center" vertical="center" shrinkToFit="1"/>
    </xf>
    <xf numFmtId="0" fontId="3" fillId="18" borderId="28" xfId="0" applyFont="1" applyFill="1" applyBorder="1" applyAlignment="1">
      <alignment horizontal="center" vertical="center" wrapText="1"/>
    </xf>
    <xf numFmtId="0" fontId="3" fillId="43" borderId="28" xfId="0" applyFont="1" applyFill="1" applyBorder="1" applyAlignment="1">
      <alignment horizontal="center" vertical="center" wrapText="1"/>
    </xf>
    <xf numFmtId="0" fontId="3" fillId="43" borderId="30" xfId="0" applyFont="1" applyFill="1" applyBorder="1" applyAlignment="1">
      <alignment horizontal="center" vertical="center" wrapText="1"/>
    </xf>
    <xf numFmtId="0" fontId="22" fillId="40" borderId="27" xfId="0" applyFont="1" applyFill="1" applyBorder="1" applyAlignment="1">
      <alignment horizontal="center" vertical="center"/>
    </xf>
    <xf numFmtId="0" fontId="22" fillId="40" borderId="28" xfId="0" applyFont="1" applyFill="1" applyBorder="1" applyAlignment="1">
      <alignment horizontal="center" vertical="center"/>
    </xf>
    <xf numFmtId="0" fontId="22" fillId="4" borderId="28" xfId="0" applyFont="1" applyFill="1" applyBorder="1" applyAlignment="1">
      <alignment horizontal="center" vertical="center"/>
    </xf>
    <xf numFmtId="0" fontId="22" fillId="41" borderId="28" xfId="0" applyFont="1" applyFill="1" applyBorder="1" applyAlignment="1">
      <alignment horizontal="center" vertical="center"/>
    </xf>
    <xf numFmtId="0" fontId="22" fillId="3" borderId="28" xfId="0" applyFont="1" applyFill="1" applyBorder="1" applyAlignment="1">
      <alignment horizontal="center" vertical="center"/>
    </xf>
    <xf numFmtId="0" fontId="22" fillId="33" borderId="28" xfId="0" applyFont="1" applyFill="1" applyBorder="1" applyAlignment="1">
      <alignment horizontal="center" vertical="center"/>
    </xf>
    <xf numFmtId="0" fontId="22" fillId="10" borderId="28" xfId="0" applyFont="1" applyFill="1" applyBorder="1" applyAlignment="1">
      <alignment horizontal="center" vertical="center"/>
    </xf>
    <xf numFmtId="0" fontId="22" fillId="10" borderId="45" xfId="0" applyFont="1" applyFill="1" applyBorder="1" applyAlignment="1">
      <alignment horizontal="center" vertical="center"/>
    </xf>
    <xf numFmtId="0" fontId="0" fillId="44" borderId="28" xfId="0" applyFill="1" applyBorder="1" applyAlignment="1">
      <alignment horizontal="center" vertical="center"/>
    </xf>
    <xf numFmtId="0" fontId="0" fillId="3" borderId="28" xfId="0" applyFill="1" applyBorder="1" applyAlignment="1">
      <alignment horizontal="center" vertical="center"/>
    </xf>
    <xf numFmtId="0" fontId="0" fillId="3" borderId="28" xfId="0" applyFont="1" applyFill="1" applyBorder="1" applyAlignment="1">
      <alignment horizontal="center" vertical="center" wrapText="1"/>
    </xf>
    <xf numFmtId="0" fontId="0" fillId="41" borderId="28" xfId="0" applyFill="1" applyBorder="1" applyAlignment="1">
      <alignment horizontal="center" vertical="center"/>
    </xf>
    <xf numFmtId="0" fontId="0" fillId="41" borderId="30" xfId="0" applyFill="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7" fillId="41" borderId="13" xfId="0" applyFont="1" applyFill="1" applyBorder="1" applyAlignment="1">
      <alignment horizontal="center" vertical="center" wrapText="1" shrinkToFit="1"/>
    </xf>
    <xf numFmtId="0" fontId="0" fillId="45" borderId="16" xfId="0" applyFill="1" applyBorder="1" applyAlignment="1">
      <alignment vertical="center"/>
    </xf>
    <xf numFmtId="0" fontId="0" fillId="45" borderId="0" xfId="0" applyFill="1" applyBorder="1" applyAlignment="1">
      <alignment vertical="center"/>
    </xf>
    <xf numFmtId="0" fontId="0" fillId="45" borderId="19" xfId="0" applyFill="1" applyBorder="1" applyAlignment="1">
      <alignment vertical="center"/>
    </xf>
    <xf numFmtId="0" fontId="0" fillId="40" borderId="29" xfId="0" applyFill="1" applyBorder="1" applyAlignment="1">
      <alignment horizontal="center" vertical="center" shrinkToFit="1"/>
    </xf>
    <xf numFmtId="0" fontId="0" fillId="32" borderId="0" xfId="0" applyFill="1" applyBorder="1" applyAlignment="1" applyProtection="1">
      <alignment vertical="center"/>
      <protection locked="0"/>
    </xf>
    <xf numFmtId="0" fontId="0" fillId="32" borderId="19" xfId="0" applyFill="1" applyBorder="1" applyAlignment="1" applyProtection="1">
      <alignment vertical="center"/>
      <protection locked="0"/>
    </xf>
    <xf numFmtId="0" fontId="0" fillId="0" borderId="63" xfId="0" applyBorder="1" applyAlignment="1" applyProtection="1">
      <alignment vertical="center"/>
      <protection locked="0"/>
    </xf>
    <xf numFmtId="0" fontId="0" fillId="0" borderId="64" xfId="0" applyBorder="1" applyAlignment="1" applyProtection="1">
      <alignment vertical="center"/>
      <protection locked="0"/>
    </xf>
    <xf numFmtId="0" fontId="0" fillId="0" borderId="0" xfId="0" applyBorder="1" applyAlignment="1">
      <alignment horizontal="center" vertical="center" shrinkToFit="1"/>
    </xf>
    <xf numFmtId="0" fontId="66" fillId="0" borderId="0" xfId="0" applyFont="1" applyAlignment="1">
      <alignment vertical="center"/>
    </xf>
    <xf numFmtId="0" fontId="67" fillId="0" borderId="0" xfId="0" applyFont="1" applyAlignment="1">
      <alignment vertical="center"/>
    </xf>
    <xf numFmtId="0" fontId="0" fillId="0" borderId="0" xfId="0" applyAlignment="1" applyProtection="1">
      <alignment vertical="center"/>
      <protection/>
    </xf>
    <xf numFmtId="0" fontId="0" fillId="0" borderId="31" xfId="0" applyBorder="1" applyAlignment="1" applyProtection="1">
      <alignment horizontal="center" vertical="center"/>
      <protection/>
    </xf>
    <xf numFmtId="0" fontId="0" fillId="0" borderId="31" xfId="0" applyBorder="1" applyAlignment="1" applyProtection="1">
      <alignment vertical="center" shrinkToFit="1"/>
      <protection/>
    </xf>
    <xf numFmtId="0" fontId="0" fillId="0" borderId="0" xfId="0" applyFill="1" applyBorder="1" applyAlignment="1" applyProtection="1">
      <alignment horizontal="center" vertical="center"/>
      <protection/>
    </xf>
    <xf numFmtId="0" fontId="0" fillId="0" borderId="0" xfId="0" applyAlignment="1" applyProtection="1">
      <alignment horizontal="center" vertical="center"/>
      <protection/>
    </xf>
    <xf numFmtId="49" fontId="0" fillId="37" borderId="26" xfId="0" applyNumberFormat="1" applyFill="1" applyBorder="1" applyAlignment="1" applyProtection="1">
      <alignment horizontal="center" vertical="center" shrinkToFit="1"/>
      <protection/>
    </xf>
    <xf numFmtId="0" fontId="0" fillId="37" borderId="13" xfId="0" applyFill="1" applyBorder="1" applyAlignment="1" applyProtection="1">
      <alignment horizontal="center" vertical="center" shrinkToFit="1"/>
      <protection/>
    </xf>
    <xf numFmtId="0" fontId="0" fillId="37" borderId="29" xfId="0" applyFill="1" applyBorder="1" applyAlignment="1" applyProtection="1">
      <alignment horizontal="center" vertical="center" shrinkToFit="1"/>
      <protection/>
    </xf>
    <xf numFmtId="0" fontId="0" fillId="0" borderId="0" xfId="0" applyFill="1" applyBorder="1" applyAlignment="1" applyProtection="1">
      <alignment horizontal="center" vertical="center" shrinkToFit="1"/>
      <protection/>
    </xf>
    <xf numFmtId="0" fontId="0" fillId="0" borderId="0" xfId="0" applyAlignment="1" applyProtection="1">
      <alignment horizontal="center" vertical="center" shrinkToFit="1"/>
      <protection/>
    </xf>
    <xf numFmtId="0" fontId="6" fillId="32" borderId="11" xfId="0" applyFont="1" applyFill="1" applyBorder="1" applyAlignment="1" applyProtection="1">
      <alignment vertical="center"/>
      <protection/>
    </xf>
    <xf numFmtId="0" fontId="6" fillId="32" borderId="0" xfId="0" applyFont="1" applyFill="1" applyBorder="1" applyAlignment="1" applyProtection="1">
      <alignment vertical="center"/>
      <protection/>
    </xf>
    <xf numFmtId="0" fontId="6" fillId="32" borderId="0" xfId="0" applyFont="1" applyFill="1" applyBorder="1" applyAlignment="1" applyProtection="1">
      <alignment horizontal="center" vertical="center"/>
      <protection/>
    </xf>
    <xf numFmtId="0" fontId="6" fillId="32" borderId="22" xfId="0" applyFont="1" applyFill="1" applyBorder="1" applyAlignment="1" applyProtection="1">
      <alignment vertical="center"/>
      <protection/>
    </xf>
    <xf numFmtId="0" fontId="6" fillId="32" borderId="19" xfId="0" applyFont="1" applyFill="1" applyBorder="1" applyAlignment="1" applyProtection="1">
      <alignment vertical="center"/>
      <protection/>
    </xf>
    <xf numFmtId="0" fontId="6" fillId="32" borderId="19" xfId="0" applyFont="1" applyFill="1" applyBorder="1" applyAlignment="1" applyProtection="1">
      <alignment horizontal="center" vertical="center"/>
      <protection/>
    </xf>
    <xf numFmtId="0" fontId="12" fillId="0" borderId="0" xfId="0" applyFont="1" applyAlignment="1" applyProtection="1">
      <alignment vertical="center"/>
      <protection/>
    </xf>
    <xf numFmtId="0" fontId="19" fillId="0" borderId="0" xfId="0" applyFont="1" applyAlignment="1" applyProtection="1">
      <alignment horizontal="right" vertical="center"/>
      <protection/>
    </xf>
    <xf numFmtId="0" fontId="15" fillId="0" borderId="0" xfId="0" applyFont="1" applyAlignment="1" applyProtection="1">
      <alignment vertical="center"/>
      <protection/>
    </xf>
    <xf numFmtId="0" fontId="14" fillId="0" borderId="0" xfId="0" applyFont="1" applyAlignment="1" applyProtection="1">
      <alignment horizontal="right" vertical="center"/>
      <protection/>
    </xf>
    <xf numFmtId="0" fontId="14" fillId="32" borderId="13" xfId="0" applyFont="1" applyFill="1" applyBorder="1" applyAlignment="1" applyProtection="1">
      <alignment horizontal="center" vertical="center"/>
      <protection/>
    </xf>
    <xf numFmtId="0" fontId="13" fillId="32" borderId="13" xfId="0" applyNumberFormat="1" applyFont="1" applyFill="1" applyBorder="1" applyAlignment="1" applyProtection="1">
      <alignment vertical="center" shrinkToFit="1"/>
      <protection/>
    </xf>
    <xf numFmtId="0" fontId="15" fillId="0" borderId="0" xfId="0" applyFont="1" applyFill="1" applyAlignment="1" applyProtection="1">
      <alignment vertical="center"/>
      <protection/>
    </xf>
    <xf numFmtId="0" fontId="12" fillId="32" borderId="13" xfId="0" applyFont="1" applyFill="1" applyBorder="1" applyAlignment="1" applyProtection="1">
      <alignment horizontal="center" vertical="center"/>
      <protection/>
    </xf>
    <xf numFmtId="0" fontId="0" fillId="0" borderId="0" xfId="0" applyNumberFormat="1" applyFill="1" applyBorder="1" applyAlignment="1" applyProtection="1">
      <alignment vertical="center" shrinkToFit="1"/>
      <protection/>
    </xf>
    <xf numFmtId="0" fontId="15" fillId="0" borderId="0" xfId="0" applyFont="1" applyFill="1" applyAlignment="1" applyProtection="1">
      <alignment vertical="center"/>
      <protection/>
    </xf>
    <xf numFmtId="49" fontId="0" fillId="0" borderId="0" xfId="0" applyNumberFormat="1" applyFill="1" applyBorder="1" applyAlignment="1" applyProtection="1">
      <alignment horizontal="center" vertical="center" shrinkToFit="1"/>
      <protection/>
    </xf>
    <xf numFmtId="0" fontId="17" fillId="0" borderId="0" xfId="0" applyFont="1" applyAlignment="1" applyProtection="1">
      <alignment vertical="center"/>
      <protection/>
    </xf>
    <xf numFmtId="0" fontId="14" fillId="41" borderId="31" xfId="0" applyFont="1" applyFill="1" applyBorder="1" applyAlignment="1" applyProtection="1">
      <alignment horizontal="center" vertical="center"/>
      <protection/>
    </xf>
    <xf numFmtId="0" fontId="14" fillId="33" borderId="26" xfId="0" applyFont="1" applyFill="1" applyBorder="1" applyAlignment="1" applyProtection="1">
      <alignment horizontal="center" vertical="center" shrinkToFit="1"/>
      <protection/>
    </xf>
    <xf numFmtId="0" fontId="14" fillId="4" borderId="0" xfId="0" applyFont="1" applyFill="1" applyBorder="1" applyAlignment="1" applyProtection="1">
      <alignment horizontal="center" vertical="center"/>
      <protection/>
    </xf>
    <xf numFmtId="0" fontId="13" fillId="37" borderId="38" xfId="0" applyFont="1" applyFill="1" applyBorder="1" applyAlignment="1" applyProtection="1">
      <alignment horizontal="center" vertical="center"/>
      <protection/>
    </xf>
    <xf numFmtId="0" fontId="13" fillId="37" borderId="13" xfId="0" applyFont="1" applyFill="1" applyBorder="1" applyAlignment="1" applyProtection="1">
      <alignment horizontal="center" vertical="center"/>
      <protection/>
    </xf>
    <xf numFmtId="0" fontId="0" fillId="32" borderId="13" xfId="0" applyFill="1" applyBorder="1" applyAlignment="1" applyProtection="1">
      <alignment horizontal="center" vertical="center" shrinkToFit="1"/>
      <protection/>
    </xf>
    <xf numFmtId="0" fontId="0" fillId="41" borderId="13" xfId="0" applyFill="1" applyBorder="1" applyAlignment="1" applyProtection="1">
      <alignment horizontal="center" vertical="center" wrapText="1"/>
      <protection/>
    </xf>
    <xf numFmtId="0" fontId="0" fillId="41" borderId="31" xfId="0" applyFill="1" applyBorder="1" applyAlignment="1" applyProtection="1">
      <alignment horizontal="center" vertical="center" wrapText="1"/>
      <protection/>
    </xf>
    <xf numFmtId="0" fontId="0" fillId="33" borderId="59" xfId="0" applyFill="1" applyBorder="1" applyAlignment="1" applyProtection="1">
      <alignment horizontal="center" vertical="center" wrapText="1"/>
      <protection/>
    </xf>
    <xf numFmtId="0" fontId="0" fillId="4" borderId="13" xfId="0" applyFill="1" applyBorder="1" applyAlignment="1" applyProtection="1">
      <alignment horizontal="center" vertical="center" wrapText="1" shrinkToFit="1"/>
      <protection/>
    </xf>
    <xf numFmtId="0" fontId="0" fillId="5" borderId="13" xfId="0" applyFill="1" applyBorder="1" applyAlignment="1" applyProtection="1">
      <alignment horizontal="center" vertical="center" wrapText="1"/>
      <protection/>
    </xf>
    <xf numFmtId="0" fontId="0" fillId="44" borderId="29" xfId="0" applyFill="1" applyBorder="1" applyAlignment="1" applyProtection="1">
      <alignment horizontal="center" vertical="center" wrapText="1"/>
      <protection/>
    </xf>
    <xf numFmtId="0" fontId="6" fillId="0" borderId="0" xfId="0" applyFont="1" applyFill="1" applyBorder="1" applyAlignment="1" applyProtection="1">
      <alignment vertical="center"/>
      <protection/>
    </xf>
    <xf numFmtId="0" fontId="0" fillId="38" borderId="31" xfId="0" applyFill="1" applyBorder="1" applyAlignment="1">
      <alignment horizontal="center" vertical="center" wrapText="1" shrinkToFit="1"/>
    </xf>
    <xf numFmtId="0" fontId="22" fillId="0" borderId="0" xfId="0" applyFont="1" applyFill="1" applyBorder="1" applyAlignment="1">
      <alignment horizontal="center" vertical="center" wrapText="1"/>
    </xf>
    <xf numFmtId="0" fontId="0" fillId="0" borderId="0" xfId="0" applyFill="1" applyBorder="1" applyAlignment="1" applyProtection="1">
      <alignment vertical="center"/>
      <protection locked="0"/>
    </xf>
    <xf numFmtId="0" fontId="0" fillId="0" borderId="0" xfId="0" applyFill="1" applyBorder="1" applyAlignment="1">
      <alignment horizontal="center" vertical="center" shrinkToFit="1"/>
    </xf>
    <xf numFmtId="0" fontId="6" fillId="0" borderId="0" xfId="0" applyFont="1" applyFill="1" applyBorder="1" applyAlignment="1" applyProtection="1">
      <alignment horizontal="right" vertical="center"/>
      <protection/>
    </xf>
    <xf numFmtId="0" fontId="0" fillId="37" borderId="31" xfId="0" applyFill="1" applyBorder="1" applyAlignment="1" applyProtection="1">
      <alignment horizontal="center" vertical="center" shrinkToFit="1"/>
      <protection/>
    </xf>
    <xf numFmtId="0" fontId="0" fillId="0" borderId="0" xfId="0" applyBorder="1" applyAlignment="1">
      <alignment horizontal="left" vertical="center"/>
    </xf>
    <xf numFmtId="0" fontId="22" fillId="19" borderId="28" xfId="0" applyFont="1" applyFill="1" applyBorder="1" applyAlignment="1">
      <alignment horizontal="center" vertical="center"/>
    </xf>
    <xf numFmtId="0" fontId="0" fillId="0" borderId="31" xfId="0" applyBorder="1" applyAlignment="1">
      <alignment horizontal="center" vertical="center" shrinkToFit="1"/>
    </xf>
    <xf numFmtId="0" fontId="0" fillId="0" borderId="51" xfId="0" applyBorder="1" applyAlignment="1">
      <alignment horizontal="center" vertical="center" shrinkToFit="1"/>
    </xf>
    <xf numFmtId="0" fontId="0" fillId="0" borderId="38" xfId="0" applyBorder="1" applyAlignment="1">
      <alignment horizontal="center" vertical="center" shrinkToFit="1"/>
    </xf>
    <xf numFmtId="0" fontId="7" fillId="0" borderId="39" xfId="0" applyFont="1" applyBorder="1" applyAlignment="1">
      <alignment horizontal="center" vertical="center" wrapText="1" shrinkToFit="1"/>
    </xf>
    <xf numFmtId="0" fontId="7" fillId="0" borderId="52" xfId="0" applyFont="1" applyBorder="1" applyAlignment="1">
      <alignment horizontal="center" vertical="center" wrapText="1" shrinkToFit="1"/>
    </xf>
    <xf numFmtId="0" fontId="7" fillId="0" borderId="40" xfId="0" applyFont="1" applyBorder="1" applyAlignment="1">
      <alignment horizontal="center" vertical="center" wrapText="1" shrinkToFit="1"/>
    </xf>
    <xf numFmtId="0" fontId="7" fillId="0" borderId="65" xfId="0" applyFont="1" applyBorder="1" applyAlignment="1">
      <alignment horizontal="center" vertical="center" wrapText="1" shrinkToFit="1"/>
    </xf>
    <xf numFmtId="0" fontId="7" fillId="0" borderId="66" xfId="0" applyFont="1" applyBorder="1" applyAlignment="1">
      <alignment horizontal="center" vertical="center" wrapText="1" shrinkToFit="1"/>
    </xf>
    <xf numFmtId="0" fontId="7" fillId="0" borderId="62" xfId="0" applyFont="1" applyBorder="1" applyAlignment="1">
      <alignment horizontal="center" vertical="center" wrapText="1" shrinkToFit="1"/>
    </xf>
    <xf numFmtId="0" fontId="29" fillId="32" borderId="0" xfId="0" applyFont="1" applyFill="1" applyAlignment="1">
      <alignment horizontal="center" vertical="center"/>
    </xf>
    <xf numFmtId="0" fontId="0" fillId="0" borderId="0" xfId="0" applyAlignment="1">
      <alignment vertical="center"/>
    </xf>
    <xf numFmtId="0" fontId="30" fillId="0" borderId="22" xfId="0" applyFont="1" applyBorder="1" applyAlignment="1">
      <alignment horizontal="center" vertical="center"/>
    </xf>
    <xf numFmtId="0" fontId="30" fillId="0" borderId="19" xfId="0" applyFont="1" applyBorder="1" applyAlignment="1">
      <alignment horizontal="center" vertical="center"/>
    </xf>
    <xf numFmtId="0" fontId="0" fillId="0" borderId="19" xfId="0" applyBorder="1" applyAlignment="1">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Font="1" applyAlignment="1">
      <alignment horizontal="right" vertical="center"/>
    </xf>
    <xf numFmtId="0" fontId="0" fillId="0" borderId="31" xfId="0" applyBorder="1" applyAlignment="1">
      <alignment vertical="center"/>
    </xf>
    <xf numFmtId="0" fontId="0" fillId="0" borderId="51" xfId="0" applyBorder="1" applyAlignment="1">
      <alignment vertical="center"/>
    </xf>
    <xf numFmtId="0" fontId="0" fillId="0" borderId="38" xfId="0" applyBorder="1" applyAlignment="1">
      <alignment vertical="center"/>
    </xf>
    <xf numFmtId="0" fontId="0" fillId="0" borderId="31" xfId="0" applyBorder="1" applyAlignment="1">
      <alignment horizontal="center" vertical="center"/>
    </xf>
    <xf numFmtId="0" fontId="0" fillId="0" borderId="51" xfId="0" applyBorder="1" applyAlignment="1">
      <alignment horizontal="center" vertical="center"/>
    </xf>
    <xf numFmtId="0" fontId="0" fillId="0" borderId="38" xfId="0" applyBorder="1" applyAlignment="1">
      <alignment horizontal="center" vertical="center"/>
    </xf>
    <xf numFmtId="0" fontId="0" fillId="0" borderId="31" xfId="0" applyBorder="1" applyAlignment="1">
      <alignment vertical="center" shrinkToFit="1"/>
    </xf>
    <xf numFmtId="0" fontId="0" fillId="0" borderId="51" xfId="0" applyBorder="1" applyAlignment="1">
      <alignment vertical="center" shrinkToFit="1"/>
    </xf>
    <xf numFmtId="0" fontId="0" fillId="0" borderId="38" xfId="0" applyBorder="1" applyAlignment="1">
      <alignment vertical="center" shrinkToFit="1"/>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62" xfId="0" applyFont="1" applyBorder="1" applyAlignment="1">
      <alignment horizontal="center" vertical="center" wrapText="1"/>
    </xf>
    <xf numFmtId="0" fontId="22" fillId="0" borderId="39" xfId="0" applyFont="1" applyBorder="1" applyAlignment="1">
      <alignment horizontal="center" vertical="center" wrapText="1" shrinkToFit="1"/>
    </xf>
    <xf numFmtId="0" fontId="22" fillId="0" borderId="52" xfId="0" applyFont="1" applyBorder="1" applyAlignment="1">
      <alignment horizontal="center" vertical="center" wrapText="1" shrinkToFit="1"/>
    </xf>
    <xf numFmtId="0" fontId="22" fillId="0" borderId="40" xfId="0" applyFont="1" applyBorder="1" applyAlignment="1">
      <alignment horizontal="center" vertical="center" wrapText="1" shrinkToFit="1"/>
    </xf>
    <xf numFmtId="0" fontId="22" fillId="0" borderId="65" xfId="0" applyFont="1" applyBorder="1" applyAlignment="1">
      <alignment horizontal="center" vertical="center" wrapText="1" shrinkToFit="1"/>
    </xf>
    <xf numFmtId="0" fontId="22" fillId="0" borderId="66" xfId="0" applyFont="1" applyBorder="1" applyAlignment="1">
      <alignment horizontal="center" vertical="center" wrapText="1" shrinkToFit="1"/>
    </xf>
    <xf numFmtId="0" fontId="22" fillId="0" borderId="62" xfId="0" applyFont="1" applyBorder="1" applyAlignment="1">
      <alignment horizontal="center" vertical="center" wrapText="1" shrinkToFit="1"/>
    </xf>
    <xf numFmtId="0" fontId="30" fillId="0" borderId="22" xfId="0" applyFont="1" applyBorder="1" applyAlignment="1">
      <alignment horizontal="left" vertical="center"/>
    </xf>
    <xf numFmtId="0" fontId="0" fillId="0" borderId="19" xfId="0" applyBorder="1" applyAlignment="1">
      <alignment horizontal="left" vertical="center"/>
    </xf>
    <xf numFmtId="0" fontId="0" fillId="0" borderId="31"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38" xfId="0" applyFill="1" applyBorder="1" applyAlignment="1">
      <alignment horizontal="center" vertical="center" shrinkToFit="1"/>
    </xf>
    <xf numFmtId="0" fontId="68" fillId="45" borderId="67" xfId="0" applyFont="1" applyFill="1" applyBorder="1" applyAlignment="1" applyProtection="1">
      <alignment horizontal="center" vertical="center"/>
      <protection/>
    </xf>
    <xf numFmtId="0" fontId="68" fillId="45" borderId="54" xfId="0" applyFont="1" applyFill="1" applyBorder="1" applyAlignment="1" applyProtection="1">
      <alignment horizontal="center" vertical="center"/>
      <protection/>
    </xf>
    <xf numFmtId="0" fontId="68" fillId="45" borderId="11" xfId="0" applyFont="1" applyFill="1" applyBorder="1" applyAlignment="1" applyProtection="1">
      <alignment horizontal="center" vertical="center"/>
      <protection/>
    </xf>
    <xf numFmtId="0" fontId="68" fillId="45" borderId="18" xfId="0" applyFont="1" applyFill="1" applyBorder="1" applyAlignment="1" applyProtection="1">
      <alignment horizontal="center" vertical="center"/>
      <protection/>
    </xf>
    <xf numFmtId="0" fontId="68" fillId="45" borderId="22" xfId="0" applyFont="1" applyFill="1" applyBorder="1" applyAlignment="1" applyProtection="1">
      <alignment horizontal="center" vertical="center"/>
      <protection/>
    </xf>
    <xf numFmtId="0" fontId="68" fillId="45" borderId="20" xfId="0" applyFont="1" applyFill="1" applyBorder="1" applyAlignment="1" applyProtection="1">
      <alignment horizontal="center" vertical="center"/>
      <protection/>
    </xf>
    <xf numFmtId="0" fontId="0" fillId="4" borderId="68" xfId="0" applyFill="1" applyBorder="1" applyAlignment="1">
      <alignment horizontal="center" vertical="center"/>
    </xf>
    <xf numFmtId="0" fontId="0" fillId="0" borderId="60" xfId="0" applyBorder="1" applyAlignment="1">
      <alignment horizontal="center" vertical="center"/>
    </xf>
    <xf numFmtId="0" fontId="0" fillId="4" borderId="68" xfId="0" applyFill="1" applyBorder="1" applyAlignment="1">
      <alignment horizontal="center" vertical="center" wrapText="1"/>
    </xf>
    <xf numFmtId="0" fontId="0" fillId="0" borderId="60" xfId="0" applyBorder="1" applyAlignment="1">
      <alignment horizontal="center" vertical="center" wrapText="1"/>
    </xf>
    <xf numFmtId="49" fontId="0" fillId="4" borderId="68" xfId="0" applyNumberFormat="1" applyFill="1" applyBorder="1" applyAlignment="1">
      <alignment horizontal="center" vertical="center" wrapText="1"/>
    </xf>
    <xf numFmtId="0" fontId="32" fillId="46" borderId="69" xfId="0" applyFont="1" applyFill="1" applyBorder="1" applyAlignment="1">
      <alignment horizontal="center" vertical="center"/>
    </xf>
    <xf numFmtId="0" fontId="32" fillId="46" borderId="70" xfId="0" applyFont="1" applyFill="1" applyBorder="1" applyAlignment="1">
      <alignment horizontal="center" vertical="center"/>
    </xf>
    <xf numFmtId="0" fontId="32" fillId="46" borderId="71" xfId="0" applyFont="1" applyFill="1" applyBorder="1" applyAlignment="1">
      <alignment horizontal="center" vertical="center"/>
    </xf>
    <xf numFmtId="0" fontId="32" fillId="46" borderId="72" xfId="0" applyFont="1" applyFill="1" applyBorder="1" applyAlignment="1">
      <alignment horizontal="center" vertical="center"/>
    </xf>
    <xf numFmtId="0" fontId="32" fillId="46" borderId="73" xfId="0" applyFont="1" applyFill="1" applyBorder="1" applyAlignment="1">
      <alignment horizontal="center" vertical="center"/>
    </xf>
    <xf numFmtId="0" fontId="32" fillId="46" borderId="74" xfId="0" applyFont="1" applyFill="1" applyBorder="1" applyAlignment="1">
      <alignment horizontal="center" vertical="center"/>
    </xf>
    <xf numFmtId="0" fontId="12" fillId="33" borderId="34" xfId="0" applyFont="1" applyFill="1" applyBorder="1" applyAlignment="1" applyProtection="1">
      <alignment horizontal="center" vertical="center" shrinkToFit="1"/>
      <protection locked="0"/>
    </xf>
    <xf numFmtId="0" fontId="12" fillId="33" borderId="75" xfId="0" applyFont="1" applyFill="1" applyBorder="1" applyAlignment="1" applyProtection="1">
      <alignment horizontal="center" vertical="center" shrinkToFit="1"/>
      <protection locked="0"/>
    </xf>
    <xf numFmtId="0" fontId="0" fillId="33" borderId="76" xfId="0"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0" fillId="33" borderId="33" xfId="0" applyFill="1" applyBorder="1" applyAlignment="1" applyProtection="1">
      <alignment horizontal="center" vertical="center"/>
      <protection locked="0"/>
    </xf>
    <xf numFmtId="0" fontId="0" fillId="0" borderId="26" xfId="0" applyBorder="1" applyAlignment="1">
      <alignment horizontal="center" vertical="center"/>
    </xf>
    <xf numFmtId="0" fontId="0" fillId="0" borderId="27" xfId="0" applyBorder="1" applyAlignment="1">
      <alignment vertical="center"/>
    </xf>
    <xf numFmtId="0" fontId="12" fillId="33" borderId="31" xfId="0" applyFont="1" applyFill="1" applyBorder="1" applyAlignment="1" applyProtection="1">
      <alignment horizontal="center" vertical="center"/>
      <protection locked="0"/>
    </xf>
    <xf numFmtId="0" fontId="12" fillId="33" borderId="51" xfId="0" applyFont="1" applyFill="1" applyBorder="1" applyAlignment="1" applyProtection="1">
      <alignment horizontal="center" vertical="center"/>
      <protection locked="0"/>
    </xf>
    <xf numFmtId="0" fontId="12" fillId="0" borderId="51" xfId="0" applyFont="1" applyBorder="1" applyAlignment="1" applyProtection="1">
      <alignment horizontal="center" vertical="center"/>
      <protection locked="0"/>
    </xf>
    <xf numFmtId="0" fontId="0" fillId="0" borderId="51" xfId="0" applyBorder="1" applyAlignment="1" applyProtection="1">
      <alignment vertical="center"/>
      <protection locked="0"/>
    </xf>
    <xf numFmtId="0" fontId="0" fillId="0" borderId="53" xfId="0" applyBorder="1" applyAlignment="1" applyProtection="1">
      <alignment vertical="center"/>
      <protection locked="0"/>
    </xf>
    <xf numFmtId="0" fontId="12" fillId="33" borderId="77" xfId="0" applyFont="1" applyFill="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0" fillId="0" borderId="25" xfId="0" applyFont="1" applyFill="1" applyBorder="1" applyAlignment="1">
      <alignment horizontal="center" vertical="center"/>
    </xf>
    <xf numFmtId="0" fontId="0" fillId="0" borderId="78" xfId="0" applyBorder="1" applyAlignment="1">
      <alignment vertical="center"/>
    </xf>
    <xf numFmtId="0" fontId="12" fillId="33" borderId="46" xfId="0" applyFont="1" applyFill="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0" fillId="4" borderId="24" xfId="0" applyFill="1" applyBorder="1" applyAlignment="1">
      <alignment horizontal="center" vertical="center"/>
    </xf>
    <xf numFmtId="0" fontId="0" fillId="4" borderId="26" xfId="0" applyFill="1" applyBorder="1" applyAlignment="1">
      <alignment horizontal="center" vertical="center"/>
    </xf>
    <xf numFmtId="49" fontId="0" fillId="4" borderId="68" xfId="0" applyNumberFormat="1" applyFill="1" applyBorder="1" applyAlignment="1">
      <alignment horizontal="center" vertical="center" shrinkToFit="1"/>
    </xf>
    <xf numFmtId="49" fontId="0" fillId="4" borderId="21" xfId="0" applyNumberFormat="1" applyFill="1" applyBorder="1" applyAlignment="1">
      <alignment horizontal="center" vertical="center" shrinkToFit="1"/>
    </xf>
    <xf numFmtId="0" fontId="0" fillId="0" borderId="13" xfId="0" applyBorder="1" applyAlignment="1">
      <alignment horizontal="center" vertical="center"/>
    </xf>
    <xf numFmtId="0" fontId="11" fillId="47" borderId="68" xfId="0" applyFont="1" applyFill="1" applyBorder="1" applyAlignment="1">
      <alignment horizontal="center" vertical="center" wrapText="1"/>
    </xf>
    <xf numFmtId="0" fontId="11" fillId="47" borderId="60" xfId="0" applyFont="1" applyFill="1" applyBorder="1" applyAlignment="1">
      <alignment horizontal="center" vertical="center" wrapText="1"/>
    </xf>
    <xf numFmtId="0" fontId="0" fillId="5" borderId="34" xfId="0" applyFill="1" applyBorder="1" applyAlignment="1">
      <alignment horizontal="center" vertical="center"/>
    </xf>
    <xf numFmtId="0" fontId="0" fillId="5" borderId="76" xfId="0" applyFill="1" applyBorder="1" applyAlignment="1">
      <alignment horizontal="center" vertical="center"/>
    </xf>
    <xf numFmtId="0" fontId="3" fillId="18" borderId="68" xfId="0" applyFont="1" applyFill="1" applyBorder="1" applyAlignment="1">
      <alignment horizontal="center" vertical="center" wrapText="1"/>
    </xf>
    <xf numFmtId="0" fontId="3" fillId="18" borderId="60" xfId="0" applyFont="1" applyFill="1" applyBorder="1" applyAlignment="1">
      <alignment horizontal="center" vertical="center" wrapText="1"/>
    </xf>
    <xf numFmtId="0" fontId="3" fillId="43" borderId="79" xfId="0" applyFont="1" applyFill="1" applyBorder="1" applyAlignment="1">
      <alignment horizontal="center" vertical="center" wrapText="1" shrinkToFit="1"/>
    </xf>
    <xf numFmtId="0" fontId="3" fillId="0" borderId="61" xfId="0" applyFont="1" applyBorder="1" applyAlignment="1">
      <alignment horizontal="center" vertical="center" wrapText="1"/>
    </xf>
    <xf numFmtId="0" fontId="0" fillId="18" borderId="68" xfId="0" applyFill="1" applyBorder="1" applyAlignment="1">
      <alignment horizontal="center" vertical="center" wrapText="1"/>
    </xf>
    <xf numFmtId="0" fontId="0" fillId="18" borderId="60" xfId="0" applyFill="1" applyBorder="1" applyAlignment="1">
      <alignment horizontal="center" vertical="center" wrapText="1"/>
    </xf>
    <xf numFmtId="0" fontId="0" fillId="40" borderId="21" xfId="0" applyFill="1" applyBorder="1" applyAlignment="1">
      <alignment horizontal="center" vertical="center"/>
    </xf>
    <xf numFmtId="0" fontId="0" fillId="0" borderId="21" xfId="0" applyBorder="1" applyAlignment="1">
      <alignment vertical="center"/>
    </xf>
    <xf numFmtId="0" fontId="0" fillId="0" borderId="33" xfId="0" applyBorder="1" applyAlignment="1">
      <alignment vertical="center"/>
    </xf>
    <xf numFmtId="0" fontId="0" fillId="41" borderId="34" xfId="0" applyFill="1" applyBorder="1" applyAlignment="1">
      <alignment horizontal="center" vertical="center"/>
    </xf>
    <xf numFmtId="0" fontId="0" fillId="41" borderId="76" xfId="0" applyFill="1" applyBorder="1" applyAlignment="1">
      <alignment horizontal="center" vertical="center"/>
    </xf>
    <xf numFmtId="0" fontId="0" fillId="37" borderId="34" xfId="0" applyFill="1" applyBorder="1" applyAlignment="1">
      <alignment horizontal="center" vertical="center"/>
    </xf>
    <xf numFmtId="0" fontId="0" fillId="37" borderId="76" xfId="0" applyFill="1" applyBorder="1" applyAlignment="1">
      <alignment horizontal="center" vertical="center"/>
    </xf>
    <xf numFmtId="0" fontId="0" fillId="38" borderId="21" xfId="0" applyFill="1" applyBorder="1" applyAlignment="1">
      <alignment horizontal="center" vertical="center"/>
    </xf>
    <xf numFmtId="0" fontId="0" fillId="0" borderId="21" xfId="0" applyBorder="1" applyAlignment="1">
      <alignment horizontal="center" vertical="center"/>
    </xf>
    <xf numFmtId="0" fontId="0" fillId="39" borderId="68" xfId="0" applyFill="1" applyBorder="1" applyAlignment="1">
      <alignment horizontal="center" vertical="center"/>
    </xf>
    <xf numFmtId="0" fontId="0" fillId="38" borderId="34" xfId="0" applyFill="1" applyBorder="1" applyAlignment="1">
      <alignment horizontal="center" vertical="center"/>
    </xf>
    <xf numFmtId="0" fontId="0" fillId="38" borderId="75" xfId="0" applyFill="1" applyBorder="1" applyAlignment="1">
      <alignment horizontal="center" vertical="center"/>
    </xf>
    <xf numFmtId="0" fontId="0" fillId="38" borderId="78" xfId="0" applyFill="1" applyBorder="1" applyAlignment="1">
      <alignment horizontal="center" vertical="center"/>
    </xf>
    <xf numFmtId="0" fontId="0" fillId="37" borderId="68" xfId="0" applyFill="1" applyBorder="1" applyAlignment="1">
      <alignment horizontal="center" vertical="center" wrapText="1"/>
    </xf>
    <xf numFmtId="0" fontId="0" fillId="37" borderId="60" xfId="0" applyFill="1" applyBorder="1" applyAlignment="1">
      <alignment horizontal="center" vertical="center" wrapText="1"/>
    </xf>
    <xf numFmtId="0" fontId="0" fillId="40" borderId="34" xfId="0" applyFill="1" applyBorder="1" applyAlignment="1">
      <alignment horizontal="center" vertical="center"/>
    </xf>
    <xf numFmtId="0" fontId="0" fillId="0" borderId="75" xfId="0" applyBorder="1" applyAlignment="1">
      <alignment vertical="center"/>
    </xf>
    <xf numFmtId="0" fontId="12" fillId="32" borderId="45" xfId="0" applyFont="1" applyFill="1" applyBorder="1" applyAlignment="1">
      <alignment horizontal="center" vertical="center"/>
    </xf>
    <xf numFmtId="0" fontId="12" fillId="32" borderId="43" xfId="0" applyFont="1" applyFill="1" applyBorder="1" applyAlignment="1">
      <alignment horizontal="center" vertical="center"/>
    </xf>
    <xf numFmtId="0" fontId="0" fillId="39" borderId="21" xfId="0" applyFill="1" applyBorder="1" applyAlignment="1">
      <alignment horizontal="center" vertical="center"/>
    </xf>
    <xf numFmtId="0" fontId="4" fillId="36" borderId="80" xfId="0" applyFont="1" applyFill="1" applyBorder="1" applyAlignment="1">
      <alignment horizontal="center" vertical="center"/>
    </xf>
    <xf numFmtId="0" fontId="12" fillId="32" borderId="64" xfId="0" applyFont="1" applyFill="1" applyBorder="1" applyAlignment="1">
      <alignment horizontal="center" vertical="center"/>
    </xf>
    <xf numFmtId="0" fontId="3" fillId="41" borderId="81" xfId="0" applyFont="1" applyFill="1" applyBorder="1" applyAlignment="1" applyProtection="1">
      <alignment horizontal="center" vertical="center" wrapText="1"/>
      <protection/>
    </xf>
    <xf numFmtId="0" fontId="3" fillId="41" borderId="58" xfId="0" applyFont="1" applyFill="1" applyBorder="1" applyAlignment="1" applyProtection="1">
      <alignment horizontal="center" vertical="center" wrapText="1"/>
      <protection/>
    </xf>
    <xf numFmtId="0" fontId="32" fillId="46" borderId="82" xfId="0" applyFont="1" applyFill="1" applyBorder="1" applyAlignment="1" applyProtection="1">
      <alignment horizontal="center" vertical="center"/>
      <protection/>
    </xf>
    <xf numFmtId="0" fontId="32" fillId="46" borderId="83" xfId="0" applyFont="1" applyFill="1" applyBorder="1" applyAlignment="1" applyProtection="1">
      <alignment horizontal="center" vertical="center"/>
      <protection/>
    </xf>
    <xf numFmtId="0" fontId="32" fillId="46" borderId="84" xfId="0" applyFont="1" applyFill="1" applyBorder="1" applyAlignment="1" applyProtection="1">
      <alignment horizontal="center" vertical="center"/>
      <protection/>
    </xf>
    <xf numFmtId="0" fontId="32" fillId="46" borderId="85" xfId="0" applyFont="1" applyFill="1" applyBorder="1" applyAlignment="1" applyProtection="1">
      <alignment horizontal="center" vertical="center"/>
      <protection/>
    </xf>
    <xf numFmtId="0" fontId="32" fillId="46" borderId="86" xfId="0" applyFont="1" applyFill="1" applyBorder="1" applyAlignment="1" applyProtection="1">
      <alignment horizontal="center" vertical="center"/>
      <protection/>
    </xf>
    <xf numFmtId="0" fontId="32" fillId="46" borderId="87" xfId="0" applyFont="1" applyFill="1" applyBorder="1" applyAlignment="1" applyProtection="1">
      <alignment horizontal="center" vertical="center"/>
      <protection/>
    </xf>
    <xf numFmtId="0" fontId="0" fillId="4" borderId="24" xfId="0" applyFill="1" applyBorder="1" applyAlignment="1" applyProtection="1">
      <alignment horizontal="center" vertical="center"/>
      <protection/>
    </xf>
    <xf numFmtId="0" fontId="0" fillId="4" borderId="26" xfId="0" applyFill="1" applyBorder="1" applyAlignment="1" applyProtection="1">
      <alignment horizontal="center" vertical="center"/>
      <protection/>
    </xf>
    <xf numFmtId="0" fontId="0" fillId="4" borderId="88" xfId="0" applyFill="1" applyBorder="1" applyAlignment="1" applyProtection="1">
      <alignment horizontal="center" vertical="center"/>
      <protection/>
    </xf>
    <xf numFmtId="0" fontId="0" fillId="0" borderId="65" xfId="0" applyBorder="1" applyAlignment="1" applyProtection="1">
      <alignment horizontal="center" vertical="center"/>
      <protection/>
    </xf>
    <xf numFmtId="0" fontId="0" fillId="44" borderId="81" xfId="0" applyFill="1" applyBorder="1" applyAlignment="1" applyProtection="1">
      <alignment horizontal="center" vertical="center" shrinkToFit="1"/>
      <protection/>
    </xf>
    <xf numFmtId="0" fontId="0" fillId="0" borderId="58" xfId="0" applyBorder="1" applyAlignment="1" applyProtection="1">
      <alignment horizontal="center" vertical="center" shrinkToFit="1"/>
      <protection/>
    </xf>
    <xf numFmtId="49" fontId="0" fillId="4" borderId="68" xfId="0" applyNumberFormat="1" applyFill="1" applyBorder="1" applyAlignment="1" applyProtection="1">
      <alignment horizontal="center" vertical="center" shrinkToFit="1"/>
      <protection/>
    </xf>
    <xf numFmtId="0" fontId="0" fillId="0" borderId="60" xfId="0" applyBorder="1" applyAlignment="1" applyProtection="1">
      <alignment horizontal="center" vertical="center" shrinkToFit="1"/>
      <protection/>
    </xf>
    <xf numFmtId="0" fontId="0" fillId="4" borderId="68" xfId="0" applyFill="1" applyBorder="1" applyAlignment="1" applyProtection="1">
      <alignment horizontal="center" vertical="center" wrapText="1"/>
      <protection/>
    </xf>
    <xf numFmtId="0" fontId="0" fillId="0" borderId="60" xfId="0" applyBorder="1" applyAlignment="1" applyProtection="1">
      <alignment horizontal="center" vertical="center" wrapText="1"/>
      <protection/>
    </xf>
    <xf numFmtId="49" fontId="0" fillId="4" borderId="68" xfId="0" applyNumberFormat="1" applyFill="1" applyBorder="1" applyAlignment="1" applyProtection="1">
      <alignment horizontal="center" vertical="center" wrapText="1"/>
      <protection/>
    </xf>
    <xf numFmtId="0" fontId="27" fillId="32" borderId="51" xfId="0" applyFont="1" applyFill="1" applyBorder="1" applyAlignment="1" applyProtection="1">
      <alignment horizontal="center" vertical="center" shrinkToFit="1"/>
      <protection/>
    </xf>
    <xf numFmtId="0" fontId="27" fillId="32" borderId="38" xfId="0" applyFont="1" applyFill="1" applyBorder="1" applyAlignment="1" applyProtection="1">
      <alignment horizontal="center" vertical="center" shrinkToFit="1"/>
      <protection/>
    </xf>
    <xf numFmtId="0" fontId="0" fillId="0" borderId="39" xfId="0" applyBorder="1" applyAlignment="1" applyProtection="1">
      <alignment vertical="center"/>
      <protection/>
    </xf>
    <xf numFmtId="0" fontId="0" fillId="0" borderId="65" xfId="0" applyBorder="1" applyAlignment="1" applyProtection="1">
      <alignment vertical="center"/>
      <protection/>
    </xf>
    <xf numFmtId="0" fontId="27" fillId="32" borderId="40" xfId="0" applyFont="1" applyFill="1" applyBorder="1" applyAlignment="1" applyProtection="1">
      <alignment horizontal="center" vertical="center"/>
      <protection/>
    </xf>
    <xf numFmtId="0" fontId="28" fillId="0" borderId="62" xfId="0" applyFont="1" applyBorder="1" applyAlignment="1" applyProtection="1">
      <alignment vertical="center"/>
      <protection/>
    </xf>
    <xf numFmtId="0" fontId="0" fillId="48" borderId="81" xfId="0" applyFill="1" applyBorder="1" applyAlignment="1" applyProtection="1">
      <alignment horizontal="center" vertical="center" shrinkToFit="1"/>
      <protection/>
    </xf>
    <xf numFmtId="0" fontId="0" fillId="37" borderId="10"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14" fillId="41" borderId="31" xfId="0" applyFont="1" applyFill="1" applyBorder="1" applyAlignment="1" applyProtection="1">
      <alignment horizontal="center" vertical="center"/>
      <protection/>
    </xf>
    <xf numFmtId="0" fontId="14" fillId="0" borderId="51" xfId="0" applyFont="1" applyBorder="1" applyAlignment="1" applyProtection="1">
      <alignment horizontal="center" vertical="center"/>
      <protection/>
    </xf>
    <xf numFmtId="0" fontId="18" fillId="0" borderId="0" xfId="0" applyFont="1" applyAlignment="1" applyProtection="1">
      <alignment vertical="center" shrinkToFit="1"/>
      <protection/>
    </xf>
    <xf numFmtId="0" fontId="0" fillId="0" borderId="0" xfId="0" applyAlignment="1" applyProtection="1">
      <alignment vertical="center" shrinkToFit="1"/>
      <protection/>
    </xf>
    <xf numFmtId="0" fontId="12" fillId="38" borderId="25" xfId="0" applyFont="1" applyFill="1" applyBorder="1" applyAlignment="1" applyProtection="1">
      <alignment horizontal="center" vertical="center"/>
      <protection/>
    </xf>
    <xf numFmtId="0" fontId="12" fillId="38" borderId="75" xfId="0" applyFont="1" applyFill="1" applyBorder="1" applyAlignment="1" applyProtection="1">
      <alignment horizontal="center" vertical="center"/>
      <protection/>
    </xf>
    <xf numFmtId="0" fontId="12" fillId="38" borderId="78" xfId="0" applyFont="1" applyFill="1" applyBorder="1" applyAlignment="1" applyProtection="1">
      <alignment horizontal="center" vertical="center"/>
      <protection/>
    </xf>
    <xf numFmtId="0" fontId="14" fillId="44" borderId="31" xfId="0" applyFont="1" applyFill="1" applyBorder="1" applyAlignment="1" applyProtection="1">
      <alignment horizontal="center" vertical="center"/>
      <protection/>
    </xf>
    <xf numFmtId="0" fontId="14" fillId="0" borderId="53" xfId="0" applyFont="1" applyBorder="1" applyAlignment="1" applyProtection="1">
      <alignment horizontal="center" vertical="center"/>
      <protection/>
    </xf>
    <xf numFmtId="0" fontId="33" fillId="46" borderId="82" xfId="0" applyFont="1" applyFill="1" applyBorder="1" applyAlignment="1" applyProtection="1">
      <alignment horizontal="center" vertical="center"/>
      <protection/>
    </xf>
    <xf numFmtId="0" fontId="33" fillId="46" borderId="83" xfId="0" applyFont="1" applyFill="1" applyBorder="1" applyAlignment="1" applyProtection="1">
      <alignment horizontal="center" vertical="center"/>
      <protection/>
    </xf>
    <xf numFmtId="0" fontId="33" fillId="46" borderId="84" xfId="0" applyFont="1" applyFill="1" applyBorder="1" applyAlignment="1" applyProtection="1">
      <alignment horizontal="center" vertical="center"/>
      <protection/>
    </xf>
    <xf numFmtId="0" fontId="33" fillId="46" borderId="85" xfId="0" applyFont="1" applyFill="1" applyBorder="1" applyAlignment="1" applyProtection="1">
      <alignment horizontal="center" vertical="center"/>
      <protection/>
    </xf>
    <xf numFmtId="0" fontId="33" fillId="46" borderId="86" xfId="0" applyFont="1" applyFill="1" applyBorder="1" applyAlignment="1" applyProtection="1">
      <alignment horizontal="center" vertical="center"/>
      <protection/>
    </xf>
    <xf numFmtId="0" fontId="33" fillId="46" borderId="87" xfId="0" applyFont="1" applyFill="1" applyBorder="1" applyAlignment="1" applyProtection="1">
      <alignment horizontal="center" vertical="center"/>
      <protection/>
    </xf>
    <xf numFmtId="0" fontId="0" fillId="4" borderId="13" xfId="0" applyFill="1" applyBorder="1" applyAlignment="1" applyProtection="1">
      <alignment horizontal="center" vertical="center"/>
      <protection/>
    </xf>
    <xf numFmtId="49" fontId="0" fillId="4" borderId="13" xfId="0" applyNumberFormat="1" applyFill="1" applyBorder="1" applyAlignment="1" applyProtection="1">
      <alignment horizontal="center" vertical="center" shrinkToFit="1"/>
      <protection/>
    </xf>
    <xf numFmtId="0" fontId="14" fillId="37" borderId="51" xfId="0" applyFont="1" applyFill="1" applyBorder="1" applyAlignment="1" applyProtection="1">
      <alignment horizontal="center" vertical="center"/>
      <protection/>
    </xf>
    <xf numFmtId="0" fontId="14" fillId="37" borderId="38" xfId="0" applyFont="1" applyFill="1" applyBorder="1" applyAlignment="1" applyProtection="1">
      <alignment horizontal="center" vertical="center"/>
      <protection/>
    </xf>
    <xf numFmtId="49" fontId="13" fillId="4" borderId="25" xfId="0" applyNumberFormat="1" applyFont="1" applyFill="1" applyBorder="1" applyAlignment="1" applyProtection="1">
      <alignment horizontal="center" vertical="center" wrapText="1"/>
      <protection/>
    </xf>
    <xf numFmtId="0" fontId="0" fillId="0" borderId="55" xfId="0" applyBorder="1" applyAlignment="1" applyProtection="1">
      <alignment vertical="center" wrapText="1"/>
      <protection/>
    </xf>
    <xf numFmtId="0" fontId="13" fillId="4" borderId="89" xfId="0" applyFont="1" applyFill="1" applyBorder="1" applyAlignment="1" applyProtection="1">
      <alignment horizontal="center" vertical="center"/>
      <protection/>
    </xf>
    <xf numFmtId="0" fontId="13" fillId="0" borderId="48" xfId="0" applyFont="1" applyBorder="1" applyAlignment="1" applyProtection="1">
      <alignment vertical="center"/>
      <protection/>
    </xf>
    <xf numFmtId="0" fontId="12" fillId="3" borderId="75" xfId="0" applyFont="1" applyFill="1" applyBorder="1" applyAlignment="1" applyProtection="1">
      <alignment horizontal="center" vertical="center"/>
      <protection/>
    </xf>
    <xf numFmtId="0" fontId="12" fillId="0" borderId="75" xfId="0" applyFont="1" applyBorder="1" applyAlignment="1" applyProtection="1">
      <alignment vertical="center"/>
      <protection/>
    </xf>
    <xf numFmtId="0" fontId="22" fillId="39" borderId="13" xfId="0" applyFont="1" applyFill="1" applyBorder="1" applyAlignment="1">
      <alignment horizontal="center" vertical="center" shrinkToFit="1"/>
    </xf>
    <xf numFmtId="0" fontId="22" fillId="38" borderId="13" xfId="0" applyFont="1" applyFill="1" applyBorder="1" applyAlignment="1">
      <alignment horizontal="center" vertical="center"/>
    </xf>
    <xf numFmtId="0" fontId="3" fillId="43" borderId="21" xfId="0" applyFont="1" applyFill="1" applyBorder="1" applyAlignment="1">
      <alignment horizontal="center" vertical="center" wrapText="1" shrinkToFit="1"/>
    </xf>
    <xf numFmtId="0" fontId="0" fillId="0" borderId="33" xfId="0" applyBorder="1" applyAlignment="1">
      <alignment horizontal="center" vertical="center" wrapText="1"/>
    </xf>
    <xf numFmtId="0" fontId="0" fillId="0" borderId="13" xfId="0" applyBorder="1" applyAlignment="1">
      <alignment horizontal="center" vertical="center" wrapText="1"/>
    </xf>
    <xf numFmtId="0" fontId="0" fillId="0" borderId="29" xfId="0" applyBorder="1" applyAlignment="1">
      <alignment horizontal="center" vertical="center" wrapText="1"/>
    </xf>
    <xf numFmtId="0" fontId="22" fillId="37" borderId="13" xfId="0" applyFont="1" applyFill="1" applyBorder="1" applyAlignment="1">
      <alignment horizontal="center" vertical="center"/>
    </xf>
    <xf numFmtId="0" fontId="0" fillId="38" borderId="13" xfId="0" applyFill="1" applyBorder="1" applyAlignment="1">
      <alignment horizontal="center" vertical="center"/>
    </xf>
    <xf numFmtId="0" fontId="0" fillId="38" borderId="29" xfId="0" applyFill="1" applyBorder="1" applyAlignment="1">
      <alignment horizontal="center" vertical="center"/>
    </xf>
    <xf numFmtId="0" fontId="22" fillId="42" borderId="75" xfId="0" applyFont="1" applyFill="1" applyBorder="1" applyAlignment="1">
      <alignment horizontal="center" vertical="center"/>
    </xf>
    <xf numFmtId="0" fontId="0" fillId="0" borderId="76" xfId="0" applyBorder="1" applyAlignment="1">
      <alignment vertical="center"/>
    </xf>
    <xf numFmtId="0" fontId="3" fillId="18" borderId="21" xfId="0" applyFont="1" applyFill="1" applyBorder="1" applyAlignment="1">
      <alignment horizontal="center" vertical="center" wrapText="1"/>
    </xf>
    <xf numFmtId="0" fontId="0" fillId="0" borderId="21" xfId="0" applyBorder="1" applyAlignment="1">
      <alignment horizontal="center" vertical="center" wrapText="1"/>
    </xf>
    <xf numFmtId="0" fontId="3" fillId="18" borderId="13" xfId="0" applyFont="1" applyFill="1" applyBorder="1" applyAlignment="1">
      <alignment horizontal="center" vertical="center" wrapText="1"/>
    </xf>
    <xf numFmtId="0" fontId="22" fillId="41" borderId="13" xfId="0" applyFont="1" applyFill="1" applyBorder="1" applyAlignment="1">
      <alignment horizontal="center" vertical="center" wrapText="1" shrinkToFit="1"/>
    </xf>
    <xf numFmtId="0" fontId="3" fillId="4" borderId="13" xfId="0" applyFont="1" applyFill="1" applyBorder="1" applyAlignment="1">
      <alignment horizontal="center" vertical="center" wrapText="1"/>
    </xf>
    <xf numFmtId="0" fontId="0" fillId="4" borderId="13" xfId="0" applyFill="1" applyBorder="1" applyAlignment="1">
      <alignment horizontal="center" vertical="center" wrapText="1"/>
    </xf>
    <xf numFmtId="0" fontId="3" fillId="5" borderId="13" xfId="0" applyFont="1" applyFill="1" applyBorder="1" applyAlignment="1">
      <alignment horizontal="center" vertical="center" wrapText="1" shrinkToFit="1"/>
    </xf>
    <xf numFmtId="0" fontId="3" fillId="5" borderId="13" xfId="0" applyFont="1" applyFill="1" applyBorder="1" applyAlignment="1">
      <alignment horizontal="center" vertical="center" shrinkToFit="1"/>
    </xf>
    <xf numFmtId="0" fontId="22" fillId="41" borderId="34" xfId="0" applyFont="1" applyFill="1" applyBorder="1" applyAlignment="1">
      <alignment horizontal="center" vertical="center"/>
    </xf>
    <xf numFmtId="0" fontId="22" fillId="41" borderId="75" xfId="0" applyFont="1" applyFill="1" applyBorder="1" applyAlignment="1">
      <alignment horizontal="center" vertical="center"/>
    </xf>
    <xf numFmtId="0" fontId="22" fillId="41" borderId="76" xfId="0" applyFont="1" applyFill="1" applyBorder="1" applyAlignment="1">
      <alignment horizontal="center" vertical="center"/>
    </xf>
    <xf numFmtId="49" fontId="22" fillId="4" borderId="21" xfId="0" applyNumberFormat="1" applyFont="1" applyFill="1" applyBorder="1" applyAlignment="1">
      <alignment horizontal="center" vertical="center" wrapText="1"/>
    </xf>
    <xf numFmtId="0" fontId="22" fillId="0" borderId="13" xfId="0" applyFont="1" applyBorder="1" applyAlignment="1">
      <alignment horizontal="center" vertical="center" wrapText="1"/>
    </xf>
    <xf numFmtId="0" fontId="0" fillId="0" borderId="28" xfId="0" applyBorder="1" applyAlignment="1">
      <alignment horizontal="center" vertical="center" wrapText="1"/>
    </xf>
    <xf numFmtId="0" fontId="22" fillId="4" borderId="21" xfId="0" applyFont="1" applyFill="1" applyBorder="1" applyAlignment="1">
      <alignment horizontal="center" vertical="center" wrapText="1"/>
    </xf>
    <xf numFmtId="0" fontId="22" fillId="18" borderId="21" xfId="0" applyFont="1" applyFill="1" applyBorder="1" applyAlignment="1">
      <alignment horizontal="center" vertical="center" wrapText="1"/>
    </xf>
    <xf numFmtId="0" fontId="22" fillId="18" borderId="13"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0" fillId="4" borderId="21" xfId="0" applyFill="1" applyBorder="1" applyAlignment="1">
      <alignment horizontal="center" vertical="center" wrapText="1"/>
    </xf>
    <xf numFmtId="0" fontId="22" fillId="5" borderId="21" xfId="0" applyFont="1" applyFill="1" applyBorder="1" applyAlignment="1">
      <alignment horizontal="center" vertical="center"/>
    </xf>
    <xf numFmtId="0" fontId="22" fillId="4" borderId="24" xfId="0" applyFont="1" applyFill="1" applyBorder="1" applyAlignment="1">
      <alignment horizontal="center" vertical="center" wrapText="1" shrinkToFit="1"/>
    </xf>
    <xf numFmtId="0" fontId="22" fillId="0" borderId="26" xfId="0" applyFont="1" applyBorder="1" applyAlignment="1">
      <alignment horizontal="center" vertical="center" wrapText="1" shrinkToFit="1"/>
    </xf>
    <xf numFmtId="0" fontId="0" fillId="0" borderId="27" xfId="0" applyBorder="1" applyAlignment="1">
      <alignment horizontal="center" vertical="center" wrapText="1" shrinkToFit="1"/>
    </xf>
    <xf numFmtId="0" fontId="22" fillId="40" borderId="21" xfId="0" applyFont="1" applyFill="1" applyBorder="1" applyAlignment="1">
      <alignment horizontal="center" vertical="center"/>
    </xf>
    <xf numFmtId="0" fontId="0" fillId="0" borderId="33" xfId="0" applyBorder="1" applyAlignment="1">
      <alignment horizontal="center" vertical="center"/>
    </xf>
    <xf numFmtId="0" fontId="22" fillId="40" borderId="13" xfId="0" applyFont="1" applyFill="1" applyBorder="1" applyAlignment="1">
      <alignment horizontal="center" vertical="center" wrapText="1" shrinkToFit="1"/>
    </xf>
    <xf numFmtId="0" fontId="0" fillId="0" borderId="13" xfId="0" applyBorder="1" applyAlignment="1">
      <alignment horizontal="center" vertical="center" wrapText="1" shrinkToFit="1"/>
    </xf>
    <xf numFmtId="0" fontId="22" fillId="40" borderId="31" xfId="0" applyFont="1" applyFill="1" applyBorder="1" applyAlignment="1">
      <alignment horizontal="center" vertical="center" wrapText="1" shrinkToFit="1"/>
    </xf>
    <xf numFmtId="0" fontId="22" fillId="40" borderId="38" xfId="0" applyFont="1" applyFill="1" applyBorder="1" applyAlignment="1">
      <alignment horizontal="center" vertical="center" wrapText="1" shrinkToFit="1"/>
    </xf>
    <xf numFmtId="0" fontId="22" fillId="37" borderId="21" xfId="0" applyFont="1" applyFill="1" applyBorder="1" applyAlignment="1">
      <alignment horizontal="center" vertical="center" wrapText="1"/>
    </xf>
    <xf numFmtId="0" fontId="22" fillId="37" borderId="13" xfId="0" applyFont="1" applyFill="1" applyBorder="1" applyAlignment="1">
      <alignment horizontal="center" vertical="center" wrapText="1"/>
    </xf>
    <xf numFmtId="0" fontId="22" fillId="40" borderId="33" xfId="0" applyFont="1" applyFill="1" applyBorder="1" applyAlignment="1">
      <alignment horizontal="center" vertical="center"/>
    </xf>
    <xf numFmtId="0" fontId="22" fillId="40" borderId="29" xfId="0" applyFont="1" applyFill="1" applyBorder="1" applyAlignment="1">
      <alignment horizontal="center" vertical="center" wrapText="1" shrinkToFit="1"/>
    </xf>
    <xf numFmtId="0" fontId="22" fillId="39" borderId="13" xfId="0" applyFont="1" applyFill="1" applyBorder="1" applyAlignment="1">
      <alignment horizontal="center" vertical="center" wrapText="1" shrinkToFit="1"/>
    </xf>
    <xf numFmtId="0" fontId="22" fillId="4" borderId="33" xfId="0" applyFont="1" applyFill="1" applyBorder="1" applyAlignment="1">
      <alignment horizontal="center" vertical="center" wrapText="1"/>
    </xf>
    <xf numFmtId="0" fontId="22" fillId="0" borderId="29" xfId="0" applyFont="1" applyBorder="1" applyAlignment="1">
      <alignment horizontal="center" vertical="center" wrapText="1"/>
    </xf>
    <xf numFmtId="0" fontId="0" fillId="0" borderId="30" xfId="0" applyBorder="1" applyAlignment="1">
      <alignment horizontal="center" vertical="center" wrapText="1"/>
    </xf>
    <xf numFmtId="0" fontId="24" fillId="41" borderId="21" xfId="0" applyFont="1" applyFill="1" applyBorder="1" applyAlignment="1">
      <alignment horizontal="center" vertical="center" wrapText="1"/>
    </xf>
    <xf numFmtId="0" fontId="0" fillId="41" borderId="33" xfId="0" applyFill="1" applyBorder="1" applyAlignment="1">
      <alignment vertical="center"/>
    </xf>
    <xf numFmtId="0" fontId="0" fillId="41" borderId="13" xfId="0" applyFill="1" applyBorder="1" applyAlignment="1">
      <alignment vertical="center"/>
    </xf>
    <xf numFmtId="0" fontId="0" fillId="41" borderId="29" xfId="0" applyFill="1" applyBorder="1" applyAlignment="1">
      <alignment vertical="center"/>
    </xf>
    <xf numFmtId="0" fontId="22" fillId="42" borderId="38" xfId="0" applyFont="1" applyFill="1" applyBorder="1" applyAlignment="1">
      <alignment horizontal="center" vertical="center" wrapText="1" shrinkToFit="1"/>
    </xf>
    <xf numFmtId="0" fontId="22" fillId="42" borderId="13" xfId="0" applyFont="1" applyFill="1" applyBorder="1" applyAlignment="1">
      <alignment horizontal="center" vertical="center" wrapText="1" shrinkToFit="1"/>
    </xf>
    <xf numFmtId="0" fontId="0" fillId="3" borderId="21" xfId="0" applyFill="1" applyBorder="1" applyAlignment="1">
      <alignment horizontal="center" vertical="center" shrinkToFit="1"/>
    </xf>
    <xf numFmtId="0" fontId="0" fillId="3" borderId="21" xfId="0" applyFill="1" applyBorder="1" applyAlignment="1">
      <alignment vertical="center" shrinkToFit="1"/>
    </xf>
    <xf numFmtId="0" fontId="0" fillId="3" borderId="13" xfId="0" applyFill="1" applyBorder="1" applyAlignment="1">
      <alignment vertical="center" shrinkToFit="1"/>
    </xf>
    <xf numFmtId="0" fontId="22" fillId="39" borderId="31" xfId="0" applyFont="1" applyFill="1" applyBorder="1" applyAlignment="1">
      <alignment horizontal="center" vertical="center"/>
    </xf>
    <xf numFmtId="0" fontId="22" fillId="39" borderId="34" xfId="0" applyFont="1" applyFill="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44" borderId="21" xfId="0" applyFill="1" applyBorder="1" applyAlignment="1">
      <alignment horizontal="center" vertical="center" shrinkToFit="1"/>
    </xf>
    <xf numFmtId="0" fontId="0" fillId="44" borderId="21" xfId="0" applyFill="1" applyBorder="1" applyAlignment="1">
      <alignment vertical="center"/>
    </xf>
    <xf numFmtId="0" fontId="0" fillId="44" borderId="13" xfId="0" applyFill="1" applyBorder="1" applyAlignment="1">
      <alignment vertical="center"/>
    </xf>
    <xf numFmtId="0" fontId="22" fillId="4" borderId="34" xfId="0" applyFont="1" applyFill="1" applyBorder="1" applyAlignment="1">
      <alignment horizontal="center" vertical="center" wrapText="1" shrinkToFit="1"/>
    </xf>
    <xf numFmtId="0" fontId="22" fillId="0" borderId="31" xfId="0" applyFont="1" applyBorder="1" applyAlignment="1">
      <alignment horizontal="center" vertical="center" wrapText="1" shrinkToFit="1"/>
    </xf>
    <xf numFmtId="0" fontId="0" fillId="0" borderId="45" xfId="0" applyBorder="1" applyAlignment="1">
      <alignment horizontal="center" vertical="center" wrapText="1" shrinkToFit="1"/>
    </xf>
    <xf numFmtId="0" fontId="22" fillId="38" borderId="31" xfId="0" applyFont="1" applyFill="1" applyBorder="1" applyAlignment="1">
      <alignment horizontal="center" vertical="center" shrinkToFit="1"/>
    </xf>
    <xf numFmtId="0" fontId="22" fillId="38" borderId="38" xfId="0" applyFont="1" applyFill="1" applyBorder="1" applyAlignment="1">
      <alignment horizontal="center" vertical="center" shrinkToFit="1"/>
    </xf>
    <xf numFmtId="0" fontId="22" fillId="33" borderId="31" xfId="0" applyFont="1" applyFill="1" applyBorder="1" applyAlignment="1">
      <alignment horizontal="center" vertical="center" shrinkToFit="1"/>
    </xf>
    <xf numFmtId="0" fontId="22" fillId="33" borderId="38" xfId="0" applyFont="1" applyFill="1" applyBorder="1" applyAlignment="1">
      <alignment horizontal="center" vertical="center" shrinkToFit="1"/>
    </xf>
    <xf numFmtId="0" fontId="22" fillId="10" borderId="13" xfId="0" applyFont="1" applyFill="1" applyBorder="1" applyAlignment="1">
      <alignment horizontal="center" vertical="center"/>
    </xf>
    <xf numFmtId="0" fontId="0" fillId="10" borderId="31" xfId="0" applyFill="1" applyBorder="1" applyAlignment="1">
      <alignment horizontal="center" vertical="center"/>
    </xf>
    <xf numFmtId="0" fontId="22" fillId="41" borderId="31" xfId="0" applyFont="1" applyFill="1" applyBorder="1" applyAlignment="1">
      <alignment horizontal="center" vertical="center" shrinkToFit="1"/>
    </xf>
    <xf numFmtId="0" fontId="22" fillId="41" borderId="38" xfId="0" applyFont="1" applyFill="1" applyBorder="1" applyAlignment="1">
      <alignment horizontal="center" vertical="center" shrinkToFit="1"/>
    </xf>
    <xf numFmtId="0" fontId="22" fillId="37" borderId="31" xfId="0" applyFont="1" applyFill="1" applyBorder="1" applyAlignment="1">
      <alignment horizontal="center" vertical="center" shrinkToFit="1"/>
    </xf>
    <xf numFmtId="0" fontId="0" fillId="37" borderId="38" xfId="0" applyFill="1" applyBorder="1" applyAlignment="1">
      <alignment horizontal="center" vertical="center" shrinkToFit="1"/>
    </xf>
    <xf numFmtId="0" fontId="22" fillId="3" borderId="31" xfId="0" applyFont="1" applyFill="1" applyBorder="1" applyAlignment="1">
      <alignment horizontal="center" vertical="center" shrinkToFit="1"/>
    </xf>
    <xf numFmtId="0" fontId="22" fillId="3" borderId="38" xfId="0" applyFont="1" applyFill="1" applyBorder="1" applyAlignment="1">
      <alignment horizontal="center" vertical="center" shrinkToFit="1"/>
    </xf>
    <xf numFmtId="0" fontId="22" fillId="37" borderId="21" xfId="0" applyFont="1" applyFill="1" applyBorder="1" applyAlignment="1">
      <alignment horizontal="center" vertical="center"/>
    </xf>
    <xf numFmtId="0" fontId="22" fillId="32" borderId="25" xfId="0" applyFont="1" applyFill="1" applyBorder="1" applyAlignment="1">
      <alignment horizontal="center" vertical="center"/>
    </xf>
    <xf numFmtId="0" fontId="22" fillId="32" borderId="75" xfId="0" applyFont="1" applyFill="1" applyBorder="1" applyAlignment="1">
      <alignment horizontal="center" vertical="center"/>
    </xf>
    <xf numFmtId="0" fontId="0" fillId="32" borderId="75" xfId="0" applyFill="1" applyBorder="1" applyAlignment="1">
      <alignment horizontal="center" vertical="center"/>
    </xf>
    <xf numFmtId="0" fontId="22" fillId="40" borderId="26" xfId="0" applyFont="1" applyFill="1" applyBorder="1" applyAlignment="1">
      <alignment horizontal="center" vertical="center"/>
    </xf>
    <xf numFmtId="0" fontId="22" fillId="40" borderId="13" xfId="0" applyFont="1" applyFill="1" applyBorder="1" applyAlignment="1">
      <alignment horizontal="center" vertical="center"/>
    </xf>
    <xf numFmtId="0" fontId="22" fillId="4" borderId="31" xfId="0" applyFont="1" applyFill="1" applyBorder="1" applyAlignment="1">
      <alignment horizontal="center" vertical="center" shrinkToFit="1"/>
    </xf>
    <xf numFmtId="0" fontId="0" fillId="4" borderId="38" xfId="0" applyFill="1" applyBorder="1" applyAlignment="1">
      <alignment horizontal="center" vertical="center" shrinkToFit="1"/>
    </xf>
    <xf numFmtId="0" fontId="22" fillId="19" borderId="31" xfId="0" applyFont="1" applyFill="1" applyBorder="1" applyAlignment="1">
      <alignment horizontal="center" vertical="center" shrinkToFit="1"/>
    </xf>
    <xf numFmtId="0" fontId="22" fillId="19" borderId="38" xfId="0" applyFont="1" applyFill="1" applyBorder="1" applyAlignment="1">
      <alignment horizontal="center" vertical="center" shrinkToFit="1"/>
    </xf>
    <xf numFmtId="0" fontId="22" fillId="38" borderId="34" xfId="0" applyFont="1" applyFill="1" applyBorder="1" applyAlignment="1">
      <alignment horizontal="center" vertical="center"/>
    </xf>
    <xf numFmtId="0" fontId="22" fillId="38" borderId="75" xfId="0" applyFont="1" applyFill="1" applyBorder="1" applyAlignment="1">
      <alignment horizontal="center" vertical="center"/>
    </xf>
    <xf numFmtId="0" fontId="22" fillId="38" borderId="78" xfId="0" applyFont="1" applyFill="1" applyBorder="1" applyAlignment="1">
      <alignment horizontal="center" vertical="center"/>
    </xf>
    <xf numFmtId="0" fontId="23" fillId="0" borderId="80" xfId="0" applyFont="1" applyBorder="1" applyAlignment="1">
      <alignment vertical="center" shrinkToFit="1"/>
    </xf>
    <xf numFmtId="0" fontId="0" fillId="0" borderId="80" xfId="0" applyBorder="1" applyAlignment="1">
      <alignment vertical="center" shrinkToFit="1"/>
    </xf>
    <xf numFmtId="0" fontId="21" fillId="34" borderId="11" xfId="0" applyFont="1" applyFill="1" applyBorder="1" applyAlignment="1">
      <alignment horizontal="center" vertical="center"/>
    </xf>
    <xf numFmtId="0" fontId="5" fillId="34" borderId="0" xfId="0" applyFont="1" applyFill="1" applyBorder="1" applyAlignment="1">
      <alignment horizontal="center" vertical="center"/>
    </xf>
    <xf numFmtId="0" fontId="22" fillId="4" borderId="21" xfId="0" applyFont="1" applyFill="1" applyBorder="1" applyAlignment="1">
      <alignment horizontal="center" vertical="center" wrapText="1" shrinkToFit="1"/>
    </xf>
    <xf numFmtId="0" fontId="22" fillId="0" borderId="13" xfId="0" applyFont="1" applyBorder="1" applyAlignment="1">
      <alignment horizontal="center" vertical="center" wrapText="1" shrinkToFit="1"/>
    </xf>
    <xf numFmtId="0" fontId="0" fillId="0" borderId="28" xfId="0" applyBorder="1" applyAlignment="1">
      <alignment horizontal="center" vertical="center" wrapText="1" shrinkToFit="1"/>
    </xf>
    <xf numFmtId="0" fontId="23" fillId="32" borderId="80" xfId="0" applyFont="1" applyFill="1" applyBorder="1" applyAlignment="1">
      <alignment horizontal="center" vertical="center" shrinkToFit="1"/>
    </xf>
    <xf numFmtId="0" fontId="0" fillId="0" borderId="80" xfId="0"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48</xdr:row>
      <xdr:rowOff>9525</xdr:rowOff>
    </xdr:from>
    <xdr:to>
      <xdr:col>16</xdr:col>
      <xdr:colOff>47625</xdr:colOff>
      <xdr:row>50</xdr:row>
      <xdr:rowOff>161925</xdr:rowOff>
    </xdr:to>
    <xdr:sp>
      <xdr:nvSpPr>
        <xdr:cNvPr id="1" name="AutoShape 1"/>
        <xdr:cNvSpPr>
          <a:spLocks/>
        </xdr:cNvSpPr>
      </xdr:nvSpPr>
      <xdr:spPr>
        <a:xfrm>
          <a:off x="2238375" y="8362950"/>
          <a:ext cx="95250" cy="495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128</xdr:row>
      <xdr:rowOff>0</xdr:rowOff>
    </xdr:from>
    <xdr:to>
      <xdr:col>16</xdr:col>
      <xdr:colOff>66675</xdr:colOff>
      <xdr:row>135</xdr:row>
      <xdr:rowOff>9525</xdr:rowOff>
    </xdr:to>
    <xdr:sp>
      <xdr:nvSpPr>
        <xdr:cNvPr id="2" name="AutoShape 2"/>
        <xdr:cNvSpPr>
          <a:spLocks/>
        </xdr:cNvSpPr>
      </xdr:nvSpPr>
      <xdr:spPr>
        <a:xfrm>
          <a:off x="2228850" y="22069425"/>
          <a:ext cx="123825" cy="1209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48</xdr:row>
      <xdr:rowOff>9525</xdr:rowOff>
    </xdr:from>
    <xdr:to>
      <xdr:col>16</xdr:col>
      <xdr:colOff>47625</xdr:colOff>
      <xdr:row>50</xdr:row>
      <xdr:rowOff>161925</xdr:rowOff>
    </xdr:to>
    <xdr:sp>
      <xdr:nvSpPr>
        <xdr:cNvPr id="3" name="AutoShape 1"/>
        <xdr:cNvSpPr>
          <a:spLocks/>
        </xdr:cNvSpPr>
      </xdr:nvSpPr>
      <xdr:spPr>
        <a:xfrm>
          <a:off x="2238375" y="8362950"/>
          <a:ext cx="95250" cy="495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128</xdr:row>
      <xdr:rowOff>0</xdr:rowOff>
    </xdr:from>
    <xdr:to>
      <xdr:col>16</xdr:col>
      <xdr:colOff>66675</xdr:colOff>
      <xdr:row>135</xdr:row>
      <xdr:rowOff>9525</xdr:rowOff>
    </xdr:to>
    <xdr:sp>
      <xdr:nvSpPr>
        <xdr:cNvPr id="4" name="AutoShape 2"/>
        <xdr:cNvSpPr>
          <a:spLocks/>
        </xdr:cNvSpPr>
      </xdr:nvSpPr>
      <xdr:spPr>
        <a:xfrm>
          <a:off x="2228850" y="22069425"/>
          <a:ext cx="123825" cy="1209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38100</xdr:colOff>
      <xdr:row>172</xdr:row>
      <xdr:rowOff>0</xdr:rowOff>
    </xdr:from>
    <xdr:to>
      <xdr:col>50</xdr:col>
      <xdr:colOff>0</xdr:colOff>
      <xdr:row>175</xdr:row>
      <xdr:rowOff>57150</xdr:rowOff>
    </xdr:to>
    <xdr:sp>
      <xdr:nvSpPr>
        <xdr:cNvPr id="5" name="AutoShape 3"/>
        <xdr:cNvSpPr>
          <a:spLocks/>
        </xdr:cNvSpPr>
      </xdr:nvSpPr>
      <xdr:spPr>
        <a:xfrm>
          <a:off x="7038975" y="29632275"/>
          <a:ext cx="1047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B2:BU217"/>
  <sheetViews>
    <sheetView view="pageBreakPreview" zoomScaleSheetLayoutView="100" workbookViewId="0" topLeftCell="A112">
      <selection activeCell="AL70" sqref="AL70"/>
    </sheetView>
  </sheetViews>
  <sheetFormatPr defaultColWidth="9.00390625" defaultRowHeight="13.5"/>
  <cols>
    <col min="1" max="130" width="1.875" style="0" customWidth="1"/>
  </cols>
  <sheetData>
    <row r="2" spans="2:73" ht="13.5">
      <c r="B2" s="259" t="s">
        <v>157</v>
      </c>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60"/>
      <c r="BJ2" s="260"/>
      <c r="BK2" s="260"/>
      <c r="BL2" s="260"/>
      <c r="BM2" s="260"/>
      <c r="BN2" s="260"/>
      <c r="BO2" s="260"/>
      <c r="BP2" s="260"/>
      <c r="BQ2" s="260"/>
      <c r="BR2" s="260"/>
      <c r="BS2" s="260"/>
      <c r="BT2" s="260"/>
      <c r="BU2" s="260"/>
    </row>
    <row r="3" spans="2:73" ht="13.5">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60"/>
      <c r="BJ3" s="260"/>
      <c r="BK3" s="260"/>
      <c r="BL3" s="260"/>
      <c r="BM3" s="260"/>
      <c r="BN3" s="260"/>
      <c r="BO3" s="260"/>
      <c r="BP3" s="260"/>
      <c r="BQ3" s="260"/>
      <c r="BR3" s="260"/>
      <c r="BS3" s="260"/>
      <c r="BT3" s="260"/>
      <c r="BU3" s="260"/>
    </row>
    <row r="4" ht="14.25" thickBot="1"/>
    <row r="5" spans="2:13" ht="14.25" thickBot="1">
      <c r="B5" s="87"/>
      <c r="C5" s="261" t="s">
        <v>158</v>
      </c>
      <c r="D5" s="262"/>
      <c r="E5" s="262"/>
      <c r="F5" s="262"/>
      <c r="G5" s="262"/>
      <c r="H5" s="263"/>
      <c r="I5" s="263"/>
      <c r="J5" s="263"/>
      <c r="K5" s="263"/>
      <c r="L5" s="263"/>
      <c r="M5" s="263"/>
    </row>
    <row r="7" spans="4:6" ht="13.5">
      <c r="D7" t="s">
        <v>326</v>
      </c>
      <c r="F7" t="s">
        <v>159</v>
      </c>
    </row>
    <row r="8" spans="4:6" ht="13.5">
      <c r="D8" t="s">
        <v>327</v>
      </c>
      <c r="F8" t="s">
        <v>160</v>
      </c>
    </row>
    <row r="9" spans="4:6" ht="13.5">
      <c r="D9" t="s">
        <v>328</v>
      </c>
      <c r="F9" t="s">
        <v>161</v>
      </c>
    </row>
    <row r="10" ht="14.25" thickBot="1"/>
    <row r="11" spans="2:13" ht="14.25" thickBot="1">
      <c r="B11" s="87"/>
      <c r="C11" s="261" t="s">
        <v>329</v>
      </c>
      <c r="D11" s="262"/>
      <c r="E11" s="262"/>
      <c r="F11" s="262"/>
      <c r="G11" s="262"/>
      <c r="H11" s="262"/>
      <c r="I11" s="262"/>
      <c r="J11" s="262"/>
      <c r="K11" s="262"/>
      <c r="L11" s="262"/>
      <c r="M11" s="262"/>
    </row>
    <row r="13" spans="4:6" ht="13.5">
      <c r="D13" t="s">
        <v>330</v>
      </c>
      <c r="F13" t="s">
        <v>396</v>
      </c>
    </row>
    <row r="14" spans="4:6" ht="13.5">
      <c r="D14" t="s">
        <v>331</v>
      </c>
      <c r="F14" t="s">
        <v>162</v>
      </c>
    </row>
    <row r="15" ht="14.25" thickBot="1"/>
    <row r="16" spans="2:13" ht="14.25" thickBot="1">
      <c r="B16" s="87"/>
      <c r="C16" s="261" t="s">
        <v>163</v>
      </c>
      <c r="D16" s="262"/>
      <c r="E16" s="262"/>
      <c r="F16" s="262"/>
      <c r="G16" s="262"/>
      <c r="H16" s="262"/>
      <c r="I16" s="262"/>
      <c r="J16" s="262"/>
      <c r="K16" s="262"/>
      <c r="L16" s="262"/>
      <c r="M16" s="262"/>
    </row>
    <row r="18" spans="4:6" ht="13.5">
      <c r="D18" t="s">
        <v>330</v>
      </c>
      <c r="F18" t="s">
        <v>164</v>
      </c>
    </row>
    <row r="19" ht="13.5">
      <c r="F19" s="88" t="s">
        <v>165</v>
      </c>
    </row>
    <row r="21" spans="4:6" ht="13.5">
      <c r="D21" t="s">
        <v>331</v>
      </c>
      <c r="F21" t="s">
        <v>166</v>
      </c>
    </row>
    <row r="23" spans="4:6" ht="13.5">
      <c r="D23" t="s">
        <v>332</v>
      </c>
      <c r="F23" t="s">
        <v>167</v>
      </c>
    </row>
    <row r="24" ht="13.5">
      <c r="F24" s="88" t="s">
        <v>168</v>
      </c>
    </row>
    <row r="26" spans="4:6" ht="13.5">
      <c r="D26" t="s">
        <v>333</v>
      </c>
      <c r="F26" t="s">
        <v>169</v>
      </c>
    </row>
    <row r="27" ht="13.5">
      <c r="F27" s="88" t="s">
        <v>170</v>
      </c>
    </row>
    <row r="28" ht="13.5">
      <c r="F28" s="88"/>
    </row>
    <row r="29" spans="4:9" ht="13.5">
      <c r="D29" s="264" t="s">
        <v>334</v>
      </c>
      <c r="E29" s="264"/>
      <c r="F29" s="187" t="s">
        <v>335</v>
      </c>
      <c r="G29" s="187"/>
      <c r="H29" s="187"/>
      <c r="I29" s="187"/>
    </row>
    <row r="30" spans="5:31" ht="17.25" customHeight="1">
      <c r="E30" s="187"/>
      <c r="F30" s="187"/>
      <c r="G30" s="187" t="s">
        <v>336</v>
      </c>
      <c r="H30" s="187"/>
      <c r="I30" s="187"/>
      <c r="K30" t="s">
        <v>337</v>
      </c>
      <c r="Q30" s="187" t="s">
        <v>336</v>
      </c>
      <c r="R30" s="187"/>
      <c r="S30" s="187"/>
      <c r="U30" t="s">
        <v>338</v>
      </c>
      <c r="AA30" t="s">
        <v>336</v>
      </c>
      <c r="AE30" t="s">
        <v>146</v>
      </c>
    </row>
    <row r="31" spans="5:31" ht="13.5">
      <c r="E31" s="187"/>
      <c r="F31" s="187"/>
      <c r="G31" s="187"/>
      <c r="H31" s="187">
        <v>6</v>
      </c>
      <c r="I31" s="187"/>
      <c r="K31" t="s">
        <v>339</v>
      </c>
      <c r="Q31" s="265">
        <v>12</v>
      </c>
      <c r="R31" s="265"/>
      <c r="U31" t="s">
        <v>339</v>
      </c>
      <c r="AA31" s="265">
        <v>15</v>
      </c>
      <c r="AB31" s="265"/>
      <c r="AE31" t="s">
        <v>339</v>
      </c>
    </row>
    <row r="32" spans="5:31" ht="13.5">
      <c r="E32" s="187"/>
      <c r="F32" s="187"/>
      <c r="G32" s="187"/>
      <c r="H32" s="187">
        <v>7</v>
      </c>
      <c r="I32" s="187"/>
      <c r="K32" t="s">
        <v>340</v>
      </c>
      <c r="Q32" s="265">
        <v>13</v>
      </c>
      <c r="R32" s="265"/>
      <c r="U32" t="s">
        <v>340</v>
      </c>
      <c r="AA32" s="265">
        <v>16</v>
      </c>
      <c r="AB32" s="265"/>
      <c r="AE32" t="s">
        <v>340</v>
      </c>
    </row>
    <row r="33" spans="5:31" ht="13.5">
      <c r="E33" s="187"/>
      <c r="F33" s="187"/>
      <c r="G33" s="187"/>
      <c r="H33" s="187">
        <v>8</v>
      </c>
      <c r="I33" s="187"/>
      <c r="K33" t="s">
        <v>341</v>
      </c>
      <c r="Q33" s="265">
        <v>14</v>
      </c>
      <c r="R33" s="265"/>
      <c r="U33" t="s">
        <v>341</v>
      </c>
      <c r="AA33" s="265">
        <v>17</v>
      </c>
      <c r="AB33" s="265"/>
      <c r="AE33" t="s">
        <v>341</v>
      </c>
    </row>
    <row r="34" spans="5:31" ht="13.5">
      <c r="E34" s="187"/>
      <c r="F34" s="187"/>
      <c r="G34" s="187"/>
      <c r="H34" s="187">
        <v>9</v>
      </c>
      <c r="I34" s="187"/>
      <c r="K34" t="s">
        <v>342</v>
      </c>
      <c r="AA34" s="265">
        <v>18</v>
      </c>
      <c r="AB34" s="265"/>
      <c r="AE34" t="s">
        <v>342</v>
      </c>
    </row>
    <row r="35" spans="5:11" ht="13.5">
      <c r="E35" s="187"/>
      <c r="F35" s="187"/>
      <c r="G35" s="266">
        <v>10</v>
      </c>
      <c r="H35" s="266"/>
      <c r="I35" s="187"/>
      <c r="K35" t="s">
        <v>343</v>
      </c>
    </row>
    <row r="36" spans="5:11" ht="13.5">
      <c r="E36" s="187"/>
      <c r="F36" s="187"/>
      <c r="G36" s="266">
        <v>11</v>
      </c>
      <c r="H36" s="266"/>
      <c r="I36" s="187"/>
      <c r="K36" t="s">
        <v>344</v>
      </c>
    </row>
    <row r="37" spans="5:9" ht="13.5">
      <c r="E37" s="187"/>
      <c r="F37" s="187"/>
      <c r="G37" s="188"/>
      <c r="H37" s="188"/>
      <c r="I37" s="187"/>
    </row>
    <row r="38" spans="4:9" ht="13.5">
      <c r="D38" s="264" t="s">
        <v>345</v>
      </c>
      <c r="E38" s="264"/>
      <c r="F38" s="187" t="s">
        <v>346</v>
      </c>
      <c r="G38" s="188"/>
      <c r="H38" s="188"/>
      <c r="I38" s="187"/>
    </row>
    <row r="39" spans="5:9" ht="13.5">
      <c r="E39" s="187"/>
      <c r="F39" s="187"/>
      <c r="G39" s="187"/>
      <c r="H39" s="187"/>
      <c r="I39" s="187"/>
    </row>
    <row r="40" spans="4:6" ht="13.5">
      <c r="D40" t="s">
        <v>347</v>
      </c>
      <c r="F40" t="s">
        <v>171</v>
      </c>
    </row>
    <row r="42" spans="4:6" ht="13.5">
      <c r="D42" t="s">
        <v>348</v>
      </c>
      <c r="F42" t="s">
        <v>172</v>
      </c>
    </row>
    <row r="43" ht="13.5">
      <c r="F43" s="88" t="s">
        <v>363</v>
      </c>
    </row>
    <row r="45" ht="14.25" thickBot="1"/>
    <row r="46" spans="2:18" ht="14.25" thickBot="1">
      <c r="B46" s="89"/>
      <c r="C46" s="261" t="s">
        <v>173</v>
      </c>
      <c r="D46" s="262"/>
      <c r="E46" s="262"/>
      <c r="F46" s="262"/>
      <c r="G46" s="262"/>
      <c r="H46" s="262"/>
      <c r="I46" s="262"/>
      <c r="J46" s="262"/>
      <c r="K46" s="262"/>
      <c r="L46" s="262"/>
      <c r="M46" s="262"/>
      <c r="N46" s="262"/>
      <c r="O46" s="262"/>
      <c r="P46" s="262"/>
      <c r="Q46" s="262"/>
      <c r="R46" s="262"/>
    </row>
    <row r="48" spans="4:6" ht="13.5">
      <c r="D48" t="s">
        <v>367</v>
      </c>
      <c r="F48" t="s">
        <v>174</v>
      </c>
    </row>
    <row r="49" spans="11:15" ht="13.5">
      <c r="K49" s="267" t="s">
        <v>175</v>
      </c>
      <c r="L49" s="268"/>
      <c r="M49" s="268"/>
      <c r="N49" s="268"/>
      <c r="O49" s="269"/>
    </row>
    <row r="50" ht="13.5">
      <c r="R50" s="90" t="s">
        <v>176</v>
      </c>
    </row>
    <row r="51" spans="11:15" ht="13.5">
      <c r="K51" s="267" t="s">
        <v>177</v>
      </c>
      <c r="L51" s="268"/>
      <c r="M51" s="268"/>
      <c r="N51" s="268"/>
      <c r="O51" s="269"/>
    </row>
    <row r="53" spans="4:6" ht="13.5">
      <c r="D53" t="s">
        <v>368</v>
      </c>
      <c r="F53" t="s">
        <v>178</v>
      </c>
    </row>
    <row r="54" spans="11:18" ht="13.5">
      <c r="K54" s="270" t="s">
        <v>179</v>
      </c>
      <c r="L54" s="271"/>
      <c r="M54" s="271"/>
      <c r="N54" s="271"/>
      <c r="O54" s="272"/>
      <c r="R54" s="90" t="s">
        <v>180</v>
      </c>
    </row>
    <row r="56" spans="11:18" ht="13.5">
      <c r="K56" s="270" t="s">
        <v>121</v>
      </c>
      <c r="L56" s="271"/>
      <c r="M56" s="271"/>
      <c r="N56" s="271"/>
      <c r="O56" s="272"/>
      <c r="R56" s="90" t="s">
        <v>181</v>
      </c>
    </row>
    <row r="58" spans="4:6" ht="13.5">
      <c r="D58" t="s">
        <v>369</v>
      </c>
      <c r="F58" t="s">
        <v>182</v>
      </c>
    </row>
    <row r="59" spans="11:18" ht="13.5">
      <c r="K59" s="270" t="s">
        <v>370</v>
      </c>
      <c r="L59" s="271"/>
      <c r="M59" s="271"/>
      <c r="N59" s="271"/>
      <c r="O59" s="272"/>
      <c r="R59" s="90" t="s">
        <v>183</v>
      </c>
    </row>
    <row r="61" spans="11:18" ht="13.5">
      <c r="K61" s="270" t="s">
        <v>371</v>
      </c>
      <c r="L61" s="271"/>
      <c r="M61" s="271"/>
      <c r="N61" s="271"/>
      <c r="O61" s="272"/>
      <c r="R61" s="90" t="s">
        <v>184</v>
      </c>
    </row>
    <row r="63" spans="11:18" ht="13.5">
      <c r="K63" s="270" t="s">
        <v>372</v>
      </c>
      <c r="L63" s="271"/>
      <c r="M63" s="271"/>
      <c r="N63" s="271"/>
      <c r="O63" s="272"/>
      <c r="R63" s="90" t="s">
        <v>185</v>
      </c>
    </row>
    <row r="65" spans="11:18" ht="13.5">
      <c r="K65" s="270" t="s">
        <v>373</v>
      </c>
      <c r="L65" s="271"/>
      <c r="M65" s="271"/>
      <c r="N65" s="271"/>
      <c r="O65" s="272"/>
      <c r="R65" s="90" t="s">
        <v>186</v>
      </c>
    </row>
    <row r="67" spans="4:13" ht="13.5">
      <c r="D67" t="s">
        <v>374</v>
      </c>
      <c r="F67" s="5" t="s">
        <v>187</v>
      </c>
      <c r="G67" s="5"/>
      <c r="H67" s="5"/>
      <c r="I67" s="5"/>
      <c r="J67" s="5"/>
      <c r="K67" s="5"/>
      <c r="L67" s="5"/>
      <c r="M67" s="5"/>
    </row>
    <row r="68" spans="11:18" ht="13.5">
      <c r="K68" s="250" t="s">
        <v>375</v>
      </c>
      <c r="L68" s="251"/>
      <c r="M68" s="251"/>
      <c r="N68" s="251"/>
      <c r="O68" s="252"/>
      <c r="R68" s="90" t="s">
        <v>405</v>
      </c>
    </row>
    <row r="69" ht="13.5">
      <c r="Q69" s="90" t="s">
        <v>188</v>
      </c>
    </row>
    <row r="70" ht="13.5">
      <c r="Q70" s="90"/>
    </row>
    <row r="71" spans="11:18" ht="13.5">
      <c r="K71" s="250" t="s">
        <v>397</v>
      </c>
      <c r="L71" s="251"/>
      <c r="M71" s="251"/>
      <c r="N71" s="251"/>
      <c r="O71" s="252"/>
      <c r="Q71" s="90"/>
      <c r="R71" s="90" t="s">
        <v>399</v>
      </c>
    </row>
    <row r="72" ht="13.5">
      <c r="Q72" s="90" t="s">
        <v>398</v>
      </c>
    </row>
    <row r="73" ht="13.5">
      <c r="Q73" s="90"/>
    </row>
    <row r="74" spans="11:18" ht="13.5">
      <c r="K74" s="273" t="s">
        <v>189</v>
      </c>
      <c r="L74" s="274"/>
      <c r="M74" s="274"/>
      <c r="N74" s="274"/>
      <c r="O74" s="275"/>
      <c r="R74" s="90" t="s">
        <v>362</v>
      </c>
    </row>
    <row r="75" spans="19:21" ht="13.5">
      <c r="S75" t="s">
        <v>376</v>
      </c>
      <c r="U75" t="s">
        <v>190</v>
      </c>
    </row>
    <row r="76" ht="13.5">
      <c r="T76" t="s">
        <v>191</v>
      </c>
    </row>
    <row r="77" ht="13.5">
      <c r="T77" t="s">
        <v>192</v>
      </c>
    </row>
    <row r="79" spans="4:18" ht="13.5">
      <c r="D79" t="s">
        <v>377</v>
      </c>
      <c r="F79" t="s">
        <v>115</v>
      </c>
      <c r="R79" s="90" t="s">
        <v>193</v>
      </c>
    </row>
    <row r="80" ht="13.5">
      <c r="Q80" s="90" t="s">
        <v>194</v>
      </c>
    </row>
    <row r="81" ht="13.5">
      <c r="R81" t="s">
        <v>195</v>
      </c>
    </row>
    <row r="83" spans="4:6" ht="13.5">
      <c r="D83" t="s">
        <v>378</v>
      </c>
      <c r="F83" t="s">
        <v>196</v>
      </c>
    </row>
    <row r="84" spans="11:18" ht="13.5">
      <c r="K84" s="250" t="s">
        <v>197</v>
      </c>
      <c r="L84" s="251"/>
      <c r="M84" s="251"/>
      <c r="N84" s="251"/>
      <c r="O84" s="252"/>
      <c r="R84" s="90" t="s">
        <v>198</v>
      </c>
    </row>
    <row r="85" spans="19:21" ht="13.5">
      <c r="S85" t="s">
        <v>379</v>
      </c>
      <c r="U85" t="s">
        <v>380</v>
      </c>
    </row>
    <row r="86" ht="13.5">
      <c r="T86" t="s">
        <v>199</v>
      </c>
    </row>
    <row r="88" spans="11:18" ht="13.5">
      <c r="K88" s="273" t="s">
        <v>200</v>
      </c>
      <c r="L88" s="274"/>
      <c r="M88" s="274"/>
      <c r="N88" s="274"/>
      <c r="O88" s="275"/>
      <c r="R88" s="90" t="s">
        <v>201</v>
      </c>
    </row>
    <row r="89" spans="19:21" ht="13.5">
      <c r="S89" t="s">
        <v>379</v>
      </c>
      <c r="U89" t="s">
        <v>202</v>
      </c>
    </row>
    <row r="90" ht="13.5">
      <c r="T90" t="s">
        <v>203</v>
      </c>
    </row>
    <row r="91" ht="13.5">
      <c r="U91" t="s">
        <v>204</v>
      </c>
    </row>
    <row r="93" spans="11:18" ht="13.5">
      <c r="K93" s="253" t="s">
        <v>205</v>
      </c>
      <c r="L93" s="254"/>
      <c r="M93" s="254"/>
      <c r="N93" s="254"/>
      <c r="O93" s="255"/>
      <c r="R93" s="90" t="s">
        <v>206</v>
      </c>
    </row>
    <row r="94" spans="11:21" ht="13.5">
      <c r="K94" s="276"/>
      <c r="L94" s="277"/>
      <c r="M94" s="277"/>
      <c r="N94" s="277"/>
      <c r="O94" s="278"/>
      <c r="S94" t="s">
        <v>379</v>
      </c>
      <c r="U94" t="s">
        <v>207</v>
      </c>
    </row>
    <row r="95" ht="13.5">
      <c r="T95" t="s">
        <v>208</v>
      </c>
    </row>
    <row r="96" ht="13.5">
      <c r="U96" t="s">
        <v>209</v>
      </c>
    </row>
    <row r="97" ht="13.5">
      <c r="U97" t="s">
        <v>210</v>
      </c>
    </row>
    <row r="98" ht="13.5">
      <c r="T98" t="s">
        <v>211</v>
      </c>
    </row>
    <row r="99" ht="13.5">
      <c r="T99" t="s">
        <v>212</v>
      </c>
    </row>
    <row r="100" ht="13.5">
      <c r="T100" t="s">
        <v>213</v>
      </c>
    </row>
    <row r="102" spans="4:18" ht="13.5">
      <c r="D102" t="s">
        <v>381</v>
      </c>
      <c r="F102" t="s">
        <v>356</v>
      </c>
      <c r="R102" s="90" t="s">
        <v>361</v>
      </c>
    </row>
    <row r="104" spans="4:6" ht="13.5">
      <c r="D104" t="s">
        <v>382</v>
      </c>
      <c r="F104" t="s">
        <v>214</v>
      </c>
    </row>
    <row r="105" spans="11:18" ht="13.5">
      <c r="K105" s="253" t="s">
        <v>215</v>
      </c>
      <c r="L105" s="254"/>
      <c r="M105" s="254"/>
      <c r="N105" s="254"/>
      <c r="O105" s="255"/>
      <c r="R105" s="90" t="s">
        <v>216</v>
      </c>
    </row>
    <row r="106" spans="11:21" ht="13.5">
      <c r="K106" s="256"/>
      <c r="L106" s="257"/>
      <c r="M106" s="257"/>
      <c r="N106" s="257"/>
      <c r="O106" s="258"/>
      <c r="S106" t="s">
        <v>379</v>
      </c>
      <c r="U106" t="s">
        <v>217</v>
      </c>
    </row>
    <row r="108" spans="11:18" ht="13.5">
      <c r="K108" s="279" t="s">
        <v>218</v>
      </c>
      <c r="L108" s="280"/>
      <c r="M108" s="280"/>
      <c r="N108" s="280"/>
      <c r="O108" s="281"/>
      <c r="R108" s="90" t="s">
        <v>219</v>
      </c>
    </row>
    <row r="109" spans="11:15" ht="13.5">
      <c r="K109" s="282"/>
      <c r="L109" s="283"/>
      <c r="M109" s="283"/>
      <c r="N109" s="283"/>
      <c r="O109" s="284"/>
    </row>
    <row r="111" spans="11:18" ht="13.5">
      <c r="K111" s="279" t="s">
        <v>220</v>
      </c>
      <c r="L111" s="280"/>
      <c r="M111" s="280"/>
      <c r="N111" s="280"/>
      <c r="O111" s="281"/>
      <c r="R111" s="90" t="s">
        <v>221</v>
      </c>
    </row>
    <row r="112" spans="11:21" ht="13.5">
      <c r="K112" s="282"/>
      <c r="L112" s="283"/>
      <c r="M112" s="283"/>
      <c r="N112" s="283"/>
      <c r="O112" s="284"/>
      <c r="S112" t="s">
        <v>379</v>
      </c>
      <c r="U112" t="s">
        <v>222</v>
      </c>
    </row>
    <row r="113" ht="13.5">
      <c r="U113" t="s">
        <v>223</v>
      </c>
    </row>
    <row r="115" spans="11:18" ht="13.5">
      <c r="K115" s="279" t="s">
        <v>224</v>
      </c>
      <c r="L115" s="280"/>
      <c r="M115" s="280"/>
      <c r="N115" s="280"/>
      <c r="O115" s="281"/>
      <c r="R115" s="90" t="s">
        <v>225</v>
      </c>
    </row>
    <row r="116" spans="11:21" ht="13.5">
      <c r="K116" s="282"/>
      <c r="L116" s="283"/>
      <c r="M116" s="283"/>
      <c r="N116" s="283"/>
      <c r="O116" s="284"/>
      <c r="S116" t="s">
        <v>379</v>
      </c>
      <c r="U116" t="s">
        <v>226</v>
      </c>
    </row>
    <row r="118" spans="4:6" ht="13.5">
      <c r="D118" t="s">
        <v>383</v>
      </c>
      <c r="F118" t="s">
        <v>227</v>
      </c>
    </row>
    <row r="119" spans="11:18" ht="13.5">
      <c r="K119" s="250" t="s">
        <v>228</v>
      </c>
      <c r="L119" s="251"/>
      <c r="M119" s="251"/>
      <c r="N119" s="251"/>
      <c r="O119" s="252"/>
      <c r="R119" s="90" t="s">
        <v>229</v>
      </c>
    </row>
    <row r="121" spans="11:18" ht="13.5">
      <c r="K121" s="250" t="s">
        <v>230</v>
      </c>
      <c r="L121" s="251"/>
      <c r="M121" s="251"/>
      <c r="N121" s="251"/>
      <c r="O121" s="252"/>
      <c r="R121" s="90" t="s">
        <v>231</v>
      </c>
    </row>
    <row r="123" spans="11:18" ht="13.5">
      <c r="K123" s="250" t="s">
        <v>232</v>
      </c>
      <c r="L123" s="251"/>
      <c r="M123" s="251"/>
      <c r="N123" s="251"/>
      <c r="O123" s="252"/>
      <c r="R123" s="90" t="s">
        <v>233</v>
      </c>
    </row>
    <row r="125" spans="11:18" ht="13.5">
      <c r="K125" s="250" t="s">
        <v>234</v>
      </c>
      <c r="L125" s="251"/>
      <c r="M125" s="251"/>
      <c r="N125" s="251"/>
      <c r="O125" s="252"/>
      <c r="R125" s="90" t="s">
        <v>235</v>
      </c>
    </row>
    <row r="127" spans="11:18" ht="13.5">
      <c r="K127" s="250" t="s">
        <v>236</v>
      </c>
      <c r="L127" s="251"/>
      <c r="M127" s="251"/>
      <c r="N127" s="251"/>
      <c r="O127" s="252"/>
      <c r="R127" s="90" t="s">
        <v>237</v>
      </c>
    </row>
    <row r="129" spans="11:15" ht="13.5">
      <c r="K129" s="250" t="s">
        <v>238</v>
      </c>
      <c r="L129" s="251"/>
      <c r="M129" s="251"/>
      <c r="N129" s="251"/>
      <c r="O129" s="252"/>
    </row>
    <row r="131" spans="11:18" ht="13.5">
      <c r="K131" s="250" t="s">
        <v>239</v>
      </c>
      <c r="L131" s="251"/>
      <c r="M131" s="251"/>
      <c r="N131" s="251"/>
      <c r="O131" s="252"/>
      <c r="R131" s="90" t="s">
        <v>240</v>
      </c>
    </row>
    <row r="132" ht="13.5">
      <c r="R132" s="90" t="s">
        <v>241</v>
      </c>
    </row>
    <row r="133" spans="11:15" ht="13.5">
      <c r="K133" s="250" t="s">
        <v>242</v>
      </c>
      <c r="L133" s="251"/>
      <c r="M133" s="251"/>
      <c r="N133" s="251"/>
      <c r="O133" s="252"/>
    </row>
    <row r="135" spans="11:15" ht="13.5">
      <c r="K135" s="250" t="s">
        <v>243</v>
      </c>
      <c r="L135" s="251"/>
      <c r="M135" s="251"/>
      <c r="N135" s="251"/>
      <c r="O135" s="252"/>
    </row>
    <row r="137" spans="4:18" ht="13.5">
      <c r="D137" t="s">
        <v>384</v>
      </c>
      <c r="F137" t="s">
        <v>244</v>
      </c>
      <c r="R137" s="90" t="s">
        <v>245</v>
      </c>
    </row>
    <row r="138" ht="13.5">
      <c r="Q138" s="90" t="s">
        <v>246</v>
      </c>
    </row>
    <row r="139" spans="19:21" ht="13.5">
      <c r="S139" t="s">
        <v>379</v>
      </c>
      <c r="U139" t="s">
        <v>247</v>
      </c>
    </row>
    <row r="140" ht="13.5">
      <c r="T140" t="s">
        <v>248</v>
      </c>
    </row>
    <row r="142" spans="4:6" ht="13.5">
      <c r="D142" t="s">
        <v>385</v>
      </c>
      <c r="F142" t="s">
        <v>249</v>
      </c>
    </row>
    <row r="143" spans="11:18" ht="13.5">
      <c r="K143" s="253" t="s">
        <v>352</v>
      </c>
      <c r="L143" s="254"/>
      <c r="M143" s="254"/>
      <c r="N143" s="254"/>
      <c r="O143" s="255"/>
      <c r="R143" s="90" t="s">
        <v>353</v>
      </c>
    </row>
    <row r="144" spans="11:17" ht="13.5">
      <c r="K144" s="256"/>
      <c r="L144" s="257"/>
      <c r="M144" s="257"/>
      <c r="N144" s="257"/>
      <c r="O144" s="258"/>
      <c r="Q144" s="90" t="s">
        <v>364</v>
      </c>
    </row>
    <row r="146" spans="11:18" ht="13.5">
      <c r="K146" s="250" t="s">
        <v>250</v>
      </c>
      <c r="L146" s="251"/>
      <c r="M146" s="251"/>
      <c r="N146" s="251"/>
      <c r="O146" s="252"/>
      <c r="R146" s="199" t="s">
        <v>354</v>
      </c>
    </row>
    <row r="147" spans="11:18" ht="13.5">
      <c r="K147" s="198"/>
      <c r="L147" s="198"/>
      <c r="M147" s="198"/>
      <c r="N147" s="198"/>
      <c r="O147" s="198"/>
      <c r="Q147" s="200" t="s">
        <v>386</v>
      </c>
      <c r="R147" s="90"/>
    </row>
    <row r="149" spans="4:18" ht="13.5">
      <c r="D149" t="s">
        <v>387</v>
      </c>
      <c r="F149" t="s">
        <v>251</v>
      </c>
      <c r="R149" s="90" t="s">
        <v>252</v>
      </c>
    </row>
    <row r="150" spans="19:21" ht="13.5">
      <c r="S150" t="s">
        <v>379</v>
      </c>
      <c r="U150" t="s">
        <v>253</v>
      </c>
    </row>
    <row r="152" spans="4:18" ht="13.5">
      <c r="D152" t="s">
        <v>388</v>
      </c>
      <c r="F152" t="s">
        <v>254</v>
      </c>
      <c r="R152" s="90" t="s">
        <v>355</v>
      </c>
    </row>
    <row r="153" spans="19:21" ht="13.5">
      <c r="S153" t="s">
        <v>379</v>
      </c>
      <c r="U153" t="s">
        <v>255</v>
      </c>
    </row>
    <row r="154" ht="13.5">
      <c r="T154" t="s">
        <v>256</v>
      </c>
    </row>
    <row r="156" spans="4:6" ht="13.5">
      <c r="D156" t="s">
        <v>389</v>
      </c>
      <c r="F156" t="s">
        <v>257</v>
      </c>
    </row>
    <row r="157" spans="11:18" ht="13.5">
      <c r="K157" s="250" t="s">
        <v>258</v>
      </c>
      <c r="L157" s="251"/>
      <c r="M157" s="251"/>
      <c r="N157" s="251"/>
      <c r="O157" s="252"/>
      <c r="R157" s="90" t="s">
        <v>259</v>
      </c>
    </row>
    <row r="158" ht="13.5">
      <c r="Q158" s="90" t="s">
        <v>390</v>
      </c>
    </row>
    <row r="160" spans="11:18" ht="13.5">
      <c r="K160" s="250" t="s">
        <v>260</v>
      </c>
      <c r="L160" s="251"/>
      <c r="M160" s="251"/>
      <c r="N160" s="251"/>
      <c r="O160" s="252"/>
      <c r="R160" s="90" t="s">
        <v>261</v>
      </c>
    </row>
    <row r="163" spans="4:18" ht="13.5">
      <c r="D163" t="s">
        <v>391</v>
      </c>
      <c r="F163" t="s">
        <v>262</v>
      </c>
      <c r="R163" s="90" t="s">
        <v>263</v>
      </c>
    </row>
    <row r="164" spans="4:18" ht="13.5">
      <c r="D164" t="s">
        <v>392</v>
      </c>
      <c r="Q164" s="90" t="s">
        <v>264</v>
      </c>
      <c r="R164" s="90"/>
    </row>
    <row r="166" spans="4:18" ht="13.5">
      <c r="D166" t="s">
        <v>393</v>
      </c>
      <c r="F166" t="s">
        <v>265</v>
      </c>
      <c r="R166" s="90" t="s">
        <v>266</v>
      </c>
    </row>
    <row r="169" ht="14.25" thickBot="1"/>
    <row r="170" spans="2:60" ht="14.25" thickBot="1">
      <c r="B170" s="89"/>
      <c r="C170" s="261" t="s">
        <v>267</v>
      </c>
      <c r="D170" s="263"/>
      <c r="E170" s="263"/>
      <c r="F170" s="263"/>
      <c r="G170" s="263"/>
      <c r="H170" s="263"/>
      <c r="I170" s="263"/>
      <c r="J170" s="263"/>
      <c r="K170" s="263"/>
      <c r="L170" s="263"/>
      <c r="M170" s="263"/>
      <c r="N170" s="263"/>
      <c r="O170" s="263"/>
      <c r="P170" s="263"/>
      <c r="Q170" s="263"/>
      <c r="R170" s="263"/>
      <c r="S170" s="263"/>
      <c r="T170" s="263"/>
      <c r="U170" s="5"/>
      <c r="V170" s="5"/>
      <c r="W170" s="5"/>
      <c r="X170" s="5"/>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row>
    <row r="172" ht="13.5">
      <c r="D172" t="s">
        <v>116</v>
      </c>
    </row>
    <row r="173" spans="11:41" ht="13.5">
      <c r="K173" s="250" t="s">
        <v>268</v>
      </c>
      <c r="L173" s="251"/>
      <c r="M173" s="251"/>
      <c r="N173" s="251"/>
      <c r="O173" s="251"/>
      <c r="P173" s="251"/>
      <c r="Q173" s="252"/>
      <c r="S173" s="250" t="s">
        <v>117</v>
      </c>
      <c r="T173" s="251"/>
      <c r="U173" s="251"/>
      <c r="V173" s="251"/>
      <c r="W173" s="251"/>
      <c r="X173" s="251"/>
      <c r="Y173" s="252"/>
      <c r="AA173" s="250" t="s">
        <v>269</v>
      </c>
      <c r="AB173" s="251"/>
      <c r="AC173" s="251"/>
      <c r="AD173" s="251"/>
      <c r="AE173" s="251"/>
      <c r="AF173" s="251"/>
      <c r="AG173" s="252"/>
      <c r="AI173" s="250" t="s">
        <v>118</v>
      </c>
      <c r="AJ173" s="251"/>
      <c r="AK173" s="251"/>
      <c r="AL173" s="251"/>
      <c r="AM173" s="251"/>
      <c r="AN173" s="251"/>
      <c r="AO173" s="252"/>
    </row>
    <row r="174" ht="13.5">
      <c r="AZ174" s="90" t="s">
        <v>270</v>
      </c>
    </row>
    <row r="175" spans="11:51" ht="13.5">
      <c r="K175" s="250" t="s">
        <v>119</v>
      </c>
      <c r="L175" s="251"/>
      <c r="M175" s="251"/>
      <c r="N175" s="251"/>
      <c r="O175" s="251"/>
      <c r="P175" s="251"/>
      <c r="Q175" s="252"/>
      <c r="S175" s="250" t="s">
        <v>120</v>
      </c>
      <c r="T175" s="251"/>
      <c r="U175" s="251"/>
      <c r="V175" s="251"/>
      <c r="W175" s="251"/>
      <c r="X175" s="251"/>
      <c r="Y175" s="252"/>
      <c r="AA175" s="250" t="s">
        <v>394</v>
      </c>
      <c r="AB175" s="251"/>
      <c r="AC175" s="251"/>
      <c r="AD175" s="251"/>
      <c r="AE175" s="251"/>
      <c r="AF175" s="251"/>
      <c r="AG175" s="252"/>
      <c r="AI175" s="287" t="s">
        <v>400</v>
      </c>
      <c r="AJ175" s="288"/>
      <c r="AK175" s="288"/>
      <c r="AL175" s="288"/>
      <c r="AM175" s="288"/>
      <c r="AN175" s="288"/>
      <c r="AO175" s="289"/>
      <c r="AQ175" s="250" t="s">
        <v>121</v>
      </c>
      <c r="AR175" s="251"/>
      <c r="AS175" s="251"/>
      <c r="AT175" s="251"/>
      <c r="AU175" s="251"/>
      <c r="AV175" s="251"/>
      <c r="AW175" s="252"/>
      <c r="AY175" s="90" t="s">
        <v>271</v>
      </c>
    </row>
    <row r="176" spans="11:51" ht="13.5">
      <c r="K176" s="198"/>
      <c r="L176" s="198"/>
      <c r="M176" s="248" t="s">
        <v>401</v>
      </c>
      <c r="N176" s="198"/>
      <c r="O176" s="198"/>
      <c r="P176" s="198"/>
      <c r="Q176" s="198"/>
      <c r="S176" s="198"/>
      <c r="T176" s="198"/>
      <c r="U176" s="198"/>
      <c r="V176" s="198"/>
      <c r="W176" s="198"/>
      <c r="X176" s="198"/>
      <c r="Y176" s="198"/>
      <c r="AA176" s="198"/>
      <c r="AB176" s="198"/>
      <c r="AC176" s="198"/>
      <c r="AD176" s="198"/>
      <c r="AE176" s="198"/>
      <c r="AF176" s="198"/>
      <c r="AG176" s="198"/>
      <c r="AI176" s="198"/>
      <c r="AJ176" s="198"/>
      <c r="AK176" s="198"/>
      <c r="AL176" s="198"/>
      <c r="AM176" s="198"/>
      <c r="AN176" s="198"/>
      <c r="AO176" s="198"/>
      <c r="AQ176" s="198"/>
      <c r="AR176" s="198"/>
      <c r="AS176" s="198"/>
      <c r="AT176" s="198"/>
      <c r="AU176" s="198"/>
      <c r="AV176" s="198"/>
      <c r="AW176" s="198"/>
      <c r="AY176" s="90"/>
    </row>
    <row r="178" spans="4:12" ht="13.5">
      <c r="D178" t="s">
        <v>272</v>
      </c>
      <c r="L178" s="90" t="s">
        <v>273</v>
      </c>
    </row>
    <row r="179" spans="13:15" ht="13.5">
      <c r="M179" t="s">
        <v>395</v>
      </c>
      <c r="O179" t="s">
        <v>274</v>
      </c>
    </row>
    <row r="181" spans="4:12" ht="13.5">
      <c r="D181" t="s">
        <v>43</v>
      </c>
      <c r="L181" s="90" t="s">
        <v>275</v>
      </c>
    </row>
    <row r="182" spans="13:15" ht="13.5">
      <c r="M182" t="s">
        <v>395</v>
      </c>
      <c r="O182" t="s">
        <v>276</v>
      </c>
    </row>
    <row r="183" ht="13.5">
      <c r="N183" t="s">
        <v>277</v>
      </c>
    </row>
    <row r="184" ht="13.5">
      <c r="O184" t="s">
        <v>278</v>
      </c>
    </row>
    <row r="186" spans="4:17" ht="13.5">
      <c r="D186" t="s">
        <v>279</v>
      </c>
      <c r="Q186" s="90" t="s">
        <v>275</v>
      </c>
    </row>
    <row r="187" spans="18:20" ht="13.5">
      <c r="R187" t="s">
        <v>395</v>
      </c>
      <c r="T187" t="s">
        <v>280</v>
      </c>
    </row>
    <row r="188" ht="13.5">
      <c r="S188" t="s">
        <v>281</v>
      </c>
    </row>
    <row r="189" ht="13.5">
      <c r="S189" t="s">
        <v>282</v>
      </c>
    </row>
    <row r="190" ht="13.5">
      <c r="T190" t="s">
        <v>283</v>
      </c>
    </row>
    <row r="192" ht="14.25" thickBot="1"/>
    <row r="193" spans="2:23" ht="14.25" thickBot="1">
      <c r="B193" s="89"/>
      <c r="C193" s="285" t="s">
        <v>284</v>
      </c>
      <c r="D193" s="286"/>
      <c r="E193" s="286"/>
      <c r="F193" s="286"/>
      <c r="G193" s="286"/>
      <c r="H193" s="286"/>
      <c r="I193" s="286"/>
      <c r="J193" s="286"/>
      <c r="K193" s="286"/>
      <c r="L193" s="286"/>
      <c r="M193" s="286"/>
      <c r="N193" s="286"/>
      <c r="O193" s="286"/>
      <c r="P193" s="286"/>
      <c r="Q193" s="286"/>
      <c r="R193" s="286"/>
      <c r="S193" s="286"/>
      <c r="T193" s="286"/>
      <c r="U193" s="286"/>
      <c r="V193" s="286"/>
      <c r="W193" s="286"/>
    </row>
    <row r="195" ht="13.5">
      <c r="D195" s="88" t="s">
        <v>285</v>
      </c>
    </row>
    <row r="197" spans="4:17" ht="13.5">
      <c r="D197" t="s">
        <v>286</v>
      </c>
      <c r="Q197" s="90" t="s">
        <v>303</v>
      </c>
    </row>
    <row r="199" spans="8:17" ht="13.5">
      <c r="H199" s="250" t="s">
        <v>287</v>
      </c>
      <c r="I199" s="251"/>
      <c r="J199" s="251"/>
      <c r="K199" s="251"/>
      <c r="L199" s="251"/>
      <c r="M199" s="251"/>
      <c r="N199" s="252"/>
      <c r="Q199" s="90" t="s">
        <v>288</v>
      </c>
    </row>
    <row r="201" spans="8:17" ht="13.5">
      <c r="H201" s="273" t="s">
        <v>289</v>
      </c>
      <c r="I201" s="274"/>
      <c r="J201" s="274"/>
      <c r="K201" s="274"/>
      <c r="L201" s="274"/>
      <c r="M201" s="274"/>
      <c r="N201" s="275"/>
      <c r="Q201" s="90" t="s">
        <v>290</v>
      </c>
    </row>
    <row r="202" spans="16:17" ht="13.5">
      <c r="P202" s="90" t="s">
        <v>291</v>
      </c>
      <c r="Q202" s="90"/>
    </row>
    <row r="204" spans="8:17" ht="13.5">
      <c r="H204" s="270" t="s">
        <v>292</v>
      </c>
      <c r="I204" s="271"/>
      <c r="J204" s="271"/>
      <c r="K204" s="271"/>
      <c r="L204" s="271"/>
      <c r="M204" s="271"/>
      <c r="N204" s="272"/>
      <c r="Q204" s="90" t="s">
        <v>293</v>
      </c>
    </row>
    <row r="207" spans="4:17" ht="13.5">
      <c r="D207" t="s">
        <v>294</v>
      </c>
      <c r="Q207" s="90" t="s">
        <v>304</v>
      </c>
    </row>
    <row r="208" ht="13.5">
      <c r="Q208" s="90" t="s">
        <v>295</v>
      </c>
    </row>
    <row r="210" spans="8:17" ht="13.5">
      <c r="H210" s="250" t="s">
        <v>80</v>
      </c>
      <c r="I210" s="251"/>
      <c r="J210" s="251"/>
      <c r="K210" s="251"/>
      <c r="L210" s="251"/>
      <c r="M210" s="251"/>
      <c r="N210" s="252"/>
      <c r="Q210" s="90" t="s">
        <v>296</v>
      </c>
    </row>
    <row r="211" spans="18:20" ht="13.5">
      <c r="R211" t="s">
        <v>395</v>
      </c>
      <c r="T211" t="s">
        <v>297</v>
      </c>
    </row>
    <row r="213" spans="8:17" ht="13.5">
      <c r="H213" s="250" t="s">
        <v>83</v>
      </c>
      <c r="I213" s="251"/>
      <c r="J213" s="251"/>
      <c r="K213" s="251"/>
      <c r="L213" s="251"/>
      <c r="M213" s="251"/>
      <c r="N213" s="252"/>
      <c r="Q213" s="90" t="s">
        <v>298</v>
      </c>
    </row>
    <row r="214" ht="13.5">
      <c r="P214" s="90" t="s">
        <v>299</v>
      </c>
    </row>
    <row r="216" spans="8:17" ht="13.5">
      <c r="H216" s="250" t="s">
        <v>86</v>
      </c>
      <c r="I216" s="251"/>
      <c r="J216" s="251"/>
      <c r="K216" s="251"/>
      <c r="L216" s="251"/>
      <c r="M216" s="251"/>
      <c r="N216" s="252"/>
      <c r="Q216" s="90" t="s">
        <v>300</v>
      </c>
    </row>
    <row r="217" ht="13.5">
      <c r="Q217" s="90" t="s">
        <v>301</v>
      </c>
    </row>
  </sheetData>
  <sheetProtection/>
  <mergeCells count="64">
    <mergeCell ref="H210:N210"/>
    <mergeCell ref="H213:N213"/>
    <mergeCell ref="AI173:AO173"/>
    <mergeCell ref="K175:Q175"/>
    <mergeCell ref="S175:Y175"/>
    <mergeCell ref="AA175:AG175"/>
    <mergeCell ref="AI175:AO175"/>
    <mergeCell ref="AA173:AG173"/>
    <mergeCell ref="H216:N216"/>
    <mergeCell ref="C193:W193"/>
    <mergeCell ref="H199:N199"/>
    <mergeCell ref="H201:N201"/>
    <mergeCell ref="H204:N204"/>
    <mergeCell ref="K157:O157"/>
    <mergeCell ref="K160:O160"/>
    <mergeCell ref="C170:T170"/>
    <mergeCell ref="K173:Q173"/>
    <mergeCell ref="S173:Y173"/>
    <mergeCell ref="K127:O127"/>
    <mergeCell ref="K129:O129"/>
    <mergeCell ref="K131:O131"/>
    <mergeCell ref="K133:O133"/>
    <mergeCell ref="K135:O135"/>
    <mergeCell ref="K111:O112"/>
    <mergeCell ref="K115:O116"/>
    <mergeCell ref="K119:O119"/>
    <mergeCell ref="K121:O121"/>
    <mergeCell ref="K123:O123"/>
    <mergeCell ref="K68:O68"/>
    <mergeCell ref="K125:O125"/>
    <mergeCell ref="K74:O74"/>
    <mergeCell ref="K84:O84"/>
    <mergeCell ref="K88:O88"/>
    <mergeCell ref="K93:O94"/>
    <mergeCell ref="K105:O106"/>
    <mergeCell ref="K108:O109"/>
    <mergeCell ref="K54:O54"/>
    <mergeCell ref="K56:O56"/>
    <mergeCell ref="K59:O59"/>
    <mergeCell ref="K61:O61"/>
    <mergeCell ref="K63:O63"/>
    <mergeCell ref="K65:O65"/>
    <mergeCell ref="G35:H35"/>
    <mergeCell ref="G36:H36"/>
    <mergeCell ref="D38:E38"/>
    <mergeCell ref="C46:R46"/>
    <mergeCell ref="K49:O49"/>
    <mergeCell ref="K51:O51"/>
    <mergeCell ref="AA31:AB31"/>
    <mergeCell ref="Q32:R32"/>
    <mergeCell ref="AA32:AB32"/>
    <mergeCell ref="Q33:R33"/>
    <mergeCell ref="AA33:AB33"/>
    <mergeCell ref="AA34:AB34"/>
    <mergeCell ref="AQ175:AW175"/>
    <mergeCell ref="K71:O71"/>
    <mergeCell ref="K143:O144"/>
    <mergeCell ref="K146:O146"/>
    <mergeCell ref="B2:BU3"/>
    <mergeCell ref="C5:M5"/>
    <mergeCell ref="C11:M11"/>
    <mergeCell ref="C16:M16"/>
    <mergeCell ref="D29:E29"/>
    <mergeCell ref="Q31:R31"/>
  </mergeCells>
  <printOptions/>
  <pageMargins left="0.55" right="0.53" top="1" bottom="1" header="0.512" footer="0.512"/>
  <pageSetup horizontalDpi="600" verticalDpi="600" orientation="landscape" paperSize="9" scale="89" r:id="rId2"/>
  <rowBreaks count="5" manualBreakCount="5">
    <brk id="37" max="255" man="1"/>
    <brk id="78" max="255" man="1"/>
    <brk id="117" max="255" man="1"/>
    <brk id="155" max="255" man="1"/>
    <brk id="192" max="255" man="1"/>
  </rowBreaks>
  <drawing r:id="rId1"/>
</worksheet>
</file>

<file path=xl/worksheets/sheet2.xml><?xml version="1.0" encoding="utf-8"?>
<worksheet xmlns="http://schemas.openxmlformats.org/spreadsheetml/2006/main" xmlns:r="http://schemas.openxmlformats.org/officeDocument/2006/relationships">
  <dimension ref="B2:EE55"/>
  <sheetViews>
    <sheetView zoomScale="75" zoomScaleNormal="75" zoomScaleSheetLayoutView="75" zoomScalePageLayoutView="0" workbookViewId="0" topLeftCell="A1">
      <selection activeCell="M6" sqref="M6"/>
    </sheetView>
  </sheetViews>
  <sheetFormatPr defaultColWidth="9.00390625" defaultRowHeight="13.5"/>
  <cols>
    <col min="1" max="1" width="2.375" style="0" customWidth="1"/>
    <col min="2" max="2" width="1.875" style="0" customWidth="1"/>
    <col min="5" max="5" width="3.50390625" style="0" customWidth="1"/>
    <col min="6" max="6" width="3.125" style="0" customWidth="1"/>
    <col min="7" max="7" width="3.50390625" style="0" customWidth="1"/>
    <col min="8" max="8" width="3.25390625" style="0" customWidth="1"/>
    <col min="22" max="22" width="5.25390625" style="0" customWidth="1"/>
    <col min="24" max="24" width="2.00390625" style="0" customWidth="1"/>
  </cols>
  <sheetData>
    <row r="1" ht="14.25" thickBot="1"/>
    <row r="2" spans="3:23" ht="18.75" customHeight="1">
      <c r="C2" s="301" t="s">
        <v>305</v>
      </c>
      <c r="D2" s="302"/>
      <c r="E2" s="302"/>
      <c r="F2" s="302"/>
      <c r="G2" s="302"/>
      <c r="H2" s="302"/>
      <c r="I2" s="302"/>
      <c r="J2" s="302"/>
      <c r="K2" s="302"/>
      <c r="L2" s="303"/>
      <c r="N2" s="27" t="s">
        <v>72</v>
      </c>
      <c r="O2" s="28" t="s">
        <v>74</v>
      </c>
      <c r="P2" s="13"/>
      <c r="Q2" s="22" t="s">
        <v>77</v>
      </c>
      <c r="R2" s="23"/>
      <c r="S2" s="9"/>
      <c r="T2" s="9"/>
      <c r="U2" s="9"/>
      <c r="V2" s="9"/>
      <c r="W2" s="23"/>
    </row>
    <row r="3" spans="3:23" ht="19.5" customHeight="1" thickBot="1">
      <c r="C3" s="304"/>
      <c r="D3" s="305"/>
      <c r="E3" s="305"/>
      <c r="F3" s="305"/>
      <c r="G3" s="305"/>
      <c r="H3" s="305"/>
      <c r="I3" s="305"/>
      <c r="J3" s="305"/>
      <c r="K3" s="305"/>
      <c r="L3" s="306"/>
      <c r="M3" s="9"/>
      <c r="O3" s="21" t="s">
        <v>75</v>
      </c>
      <c r="P3" s="30"/>
      <c r="Q3" s="22" t="s">
        <v>73</v>
      </c>
      <c r="R3" s="23"/>
      <c r="S3" s="9"/>
      <c r="T3" s="9"/>
      <c r="U3" s="9"/>
      <c r="V3" s="9"/>
      <c r="W3" s="23"/>
    </row>
    <row r="4" spans="3:23" ht="19.5" customHeight="1">
      <c r="C4" s="29"/>
      <c r="D4" s="29"/>
      <c r="E4" s="29"/>
      <c r="F4" s="29"/>
      <c r="G4" s="29"/>
      <c r="H4" s="29"/>
      <c r="I4" s="29"/>
      <c r="J4" s="29"/>
      <c r="K4" s="29"/>
      <c r="L4" s="29"/>
      <c r="M4" s="9"/>
      <c r="O4" s="21" t="s">
        <v>76</v>
      </c>
      <c r="P4" s="22" t="s">
        <v>98</v>
      </c>
      <c r="Q4" s="22"/>
      <c r="R4" s="23"/>
      <c r="S4" s="9"/>
      <c r="T4" s="9"/>
      <c r="U4" s="9"/>
      <c r="V4" s="9"/>
      <c r="W4" s="23"/>
    </row>
    <row r="5" spans="3:23" ht="19.5" customHeight="1">
      <c r="C5" s="29"/>
      <c r="D5" s="29"/>
      <c r="E5" s="29"/>
      <c r="F5" s="29"/>
      <c r="G5" s="29"/>
      <c r="H5" s="29"/>
      <c r="I5" s="29"/>
      <c r="J5" s="29"/>
      <c r="K5" s="29"/>
      <c r="L5" s="29"/>
      <c r="M5" s="9"/>
      <c r="O5" s="21" t="s">
        <v>144</v>
      </c>
      <c r="P5" s="70" t="s">
        <v>145</v>
      </c>
      <c r="Q5" s="63"/>
      <c r="R5" s="23"/>
      <c r="S5" s="9"/>
      <c r="T5" s="9"/>
      <c r="U5" s="9"/>
      <c r="V5" s="9"/>
      <c r="W5" s="23"/>
    </row>
    <row r="6" spans="3:23" ht="17.25" customHeight="1" thickBot="1">
      <c r="C6" s="29"/>
      <c r="D6" s="29"/>
      <c r="E6" s="29"/>
      <c r="F6" s="29"/>
      <c r="G6" s="29"/>
      <c r="H6" s="29"/>
      <c r="I6" s="29"/>
      <c r="J6" s="29"/>
      <c r="K6" s="29"/>
      <c r="L6" s="29"/>
      <c r="M6" s="9"/>
      <c r="O6" s="21"/>
      <c r="P6" s="22"/>
      <c r="Q6" s="22"/>
      <c r="R6" s="23"/>
      <c r="S6" s="9"/>
      <c r="T6" s="9"/>
      <c r="U6" s="9"/>
      <c r="V6" s="9"/>
      <c r="W6" s="23"/>
    </row>
    <row r="7" spans="2:24" ht="19.5" customHeight="1" thickBot="1">
      <c r="B7" s="121"/>
      <c r="C7" s="122" t="s">
        <v>125</v>
      </c>
      <c r="D7" s="123"/>
      <c r="E7" s="123"/>
      <c r="F7" s="123"/>
      <c r="G7" s="123"/>
      <c r="H7" s="123"/>
      <c r="I7" s="123"/>
      <c r="J7" s="123"/>
      <c r="K7" s="123"/>
      <c r="L7" s="123"/>
      <c r="M7" s="124"/>
      <c r="N7" s="125"/>
      <c r="O7" s="125"/>
      <c r="P7" s="125"/>
      <c r="Q7" s="125"/>
      <c r="R7" s="124"/>
      <c r="S7" s="362" t="s">
        <v>155</v>
      </c>
      <c r="T7" s="362"/>
      <c r="U7" s="126"/>
      <c r="W7" s="63"/>
      <c r="X7" s="63"/>
    </row>
    <row r="8" spans="2:24" ht="19.5" customHeight="1">
      <c r="B8" s="127"/>
      <c r="C8" s="41" t="s">
        <v>48</v>
      </c>
      <c r="D8" s="307"/>
      <c r="E8" s="308"/>
      <c r="F8" s="309" t="s">
        <v>146</v>
      </c>
      <c r="G8" s="310"/>
      <c r="H8" s="311"/>
      <c r="I8" s="323" t="s">
        <v>154</v>
      </c>
      <c r="J8" s="324"/>
      <c r="K8" s="134"/>
      <c r="L8" s="38" t="s">
        <v>67</v>
      </c>
      <c r="M8" s="39" t="s">
        <v>69</v>
      </c>
      <c r="N8" s="40" t="s">
        <v>70</v>
      </c>
      <c r="O8" s="31" t="s">
        <v>71</v>
      </c>
      <c r="P8" s="39" t="s">
        <v>148</v>
      </c>
      <c r="Q8" s="39" t="s">
        <v>149</v>
      </c>
      <c r="R8" s="71" t="s">
        <v>150</v>
      </c>
      <c r="S8" s="39" t="s">
        <v>147</v>
      </c>
      <c r="T8" s="66" t="s">
        <v>151</v>
      </c>
      <c r="U8" s="135"/>
      <c r="W8" s="2"/>
      <c r="X8" s="64"/>
    </row>
    <row r="9" spans="2:24" ht="19.5" customHeight="1">
      <c r="B9" s="127"/>
      <c r="C9" s="42" t="s">
        <v>65</v>
      </c>
      <c r="D9" s="314"/>
      <c r="E9" s="315"/>
      <c r="F9" s="316"/>
      <c r="G9" s="317"/>
      <c r="H9" s="318"/>
      <c r="I9" s="73" t="s">
        <v>152</v>
      </c>
      <c r="J9" s="325"/>
      <c r="K9" s="134"/>
      <c r="L9" s="312" t="s">
        <v>68</v>
      </c>
      <c r="M9" s="45">
        <v>2</v>
      </c>
      <c r="N9" s="45"/>
      <c r="O9" s="45"/>
      <c r="P9" s="46"/>
      <c r="Q9" s="46"/>
      <c r="R9" s="72"/>
      <c r="S9" s="46"/>
      <c r="T9" s="67"/>
      <c r="U9" s="136"/>
      <c r="W9" s="65"/>
      <c r="X9" s="64"/>
    </row>
    <row r="10" spans="2:26" ht="19.5" customHeight="1" thickBot="1">
      <c r="B10" s="127"/>
      <c r="C10" s="43" t="s">
        <v>66</v>
      </c>
      <c r="D10" s="319"/>
      <c r="E10" s="320"/>
      <c r="F10" s="320"/>
      <c r="G10" s="321"/>
      <c r="H10" s="322"/>
      <c r="I10" s="74" t="s">
        <v>153</v>
      </c>
      <c r="J10" s="326"/>
      <c r="K10" s="134"/>
      <c r="L10" s="313"/>
      <c r="M10" s="359">
        <f>M9+N9</f>
        <v>2</v>
      </c>
      <c r="N10" s="360"/>
      <c r="O10" s="359">
        <f>O9+P9</f>
        <v>0</v>
      </c>
      <c r="P10" s="360"/>
      <c r="Q10" s="359">
        <f>Q9+R9</f>
        <v>0</v>
      </c>
      <c r="R10" s="360"/>
      <c r="S10" s="359">
        <f>S9+T9</f>
        <v>0</v>
      </c>
      <c r="T10" s="363"/>
      <c r="U10" s="137"/>
      <c r="W10" s="62"/>
      <c r="X10" s="61"/>
      <c r="Y10" s="5"/>
      <c r="Z10" s="5"/>
    </row>
    <row r="11" spans="2:24" s="16" customFormat="1" ht="11.25" customHeight="1" thickBot="1">
      <c r="B11" s="128"/>
      <c r="C11" s="129"/>
      <c r="D11" s="130"/>
      <c r="E11" s="130"/>
      <c r="F11" s="130"/>
      <c r="G11" s="131"/>
      <c r="H11" s="131"/>
      <c r="I11" s="131"/>
      <c r="J11" s="129"/>
      <c r="K11" s="132"/>
      <c r="L11" s="132"/>
      <c r="M11" s="132"/>
      <c r="N11" s="132"/>
      <c r="O11" s="132"/>
      <c r="P11" s="132"/>
      <c r="Q11" s="132"/>
      <c r="R11" s="132"/>
      <c r="S11" s="132"/>
      <c r="T11" s="132"/>
      <c r="U11" s="133"/>
      <c r="W11" s="62"/>
      <c r="X11" s="64"/>
    </row>
    <row r="12" ht="14.25" thickBot="1"/>
    <row r="13" spans="3:135" s="3" customFormat="1" ht="17.25" customHeight="1">
      <c r="C13" s="327" t="s">
        <v>48</v>
      </c>
      <c r="D13" s="330" t="s">
        <v>0</v>
      </c>
      <c r="E13" s="298" t="s">
        <v>1</v>
      </c>
      <c r="F13" s="300" t="s">
        <v>2</v>
      </c>
      <c r="G13" s="300" t="s">
        <v>3</v>
      </c>
      <c r="H13" s="298" t="s">
        <v>4</v>
      </c>
      <c r="I13" s="296" t="s">
        <v>5</v>
      </c>
      <c r="J13" s="347" t="s">
        <v>126</v>
      </c>
      <c r="K13" s="348"/>
      <c r="L13" s="347" t="s">
        <v>127</v>
      </c>
      <c r="M13" s="348"/>
      <c r="N13" s="349" t="s">
        <v>128</v>
      </c>
      <c r="O13" s="349"/>
      <c r="P13" s="349"/>
      <c r="Q13" s="349"/>
      <c r="R13" s="350"/>
      <c r="S13" s="352" t="s">
        <v>129</v>
      </c>
      <c r="T13" s="353"/>
      <c r="U13" s="354"/>
      <c r="V13" s="2"/>
      <c r="W13" s="2"/>
      <c r="X13" s="2"/>
      <c r="Y13" s="2"/>
      <c r="Z13" s="2"/>
      <c r="AA13" s="2"/>
      <c r="AB13" s="2"/>
      <c r="AC13" s="2"/>
      <c r="AD13" s="2"/>
      <c r="AE13" s="2"/>
      <c r="AF13" s="2"/>
      <c r="AG13" s="2"/>
      <c r="AH13" s="2"/>
      <c r="AI13" s="2"/>
      <c r="AJ13" s="2"/>
      <c r="AK13" s="2"/>
      <c r="AL13" s="2"/>
      <c r="AM13" s="2"/>
      <c r="AN13" s="2"/>
      <c r="AO13" s="2"/>
      <c r="AP13" s="2"/>
      <c r="AQ13" s="6"/>
      <c r="AR13" s="6"/>
      <c r="AS13" s="2"/>
      <c r="AT13" s="2"/>
      <c r="AU13" s="6"/>
      <c r="AV13" s="6"/>
      <c r="AW13" s="1"/>
      <c r="AX13" s="1"/>
      <c r="AY13" s="1"/>
      <c r="AZ13" s="1"/>
      <c r="BA13" s="1"/>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row>
    <row r="14" spans="3:135" s="3" customFormat="1" ht="30.75" customHeight="1">
      <c r="C14" s="328"/>
      <c r="D14" s="331"/>
      <c r="E14" s="299"/>
      <c r="F14" s="299"/>
      <c r="G14" s="299"/>
      <c r="H14" s="299"/>
      <c r="I14" s="297"/>
      <c r="J14" s="138" t="s">
        <v>18</v>
      </c>
      <c r="K14" s="138" t="s">
        <v>19</v>
      </c>
      <c r="L14" s="138" t="s">
        <v>44</v>
      </c>
      <c r="M14" s="138" t="s">
        <v>20</v>
      </c>
      <c r="N14" s="139" t="s">
        <v>306</v>
      </c>
      <c r="O14" s="139" t="s">
        <v>307</v>
      </c>
      <c r="P14" s="139" t="s">
        <v>308</v>
      </c>
      <c r="Q14" s="139" t="s">
        <v>309</v>
      </c>
      <c r="R14" s="139" t="s">
        <v>310</v>
      </c>
      <c r="S14" s="140" t="s">
        <v>357</v>
      </c>
      <c r="T14" s="242" t="s">
        <v>397</v>
      </c>
      <c r="U14" s="141" t="s">
        <v>59</v>
      </c>
      <c r="V14" s="2"/>
      <c r="W14" s="2"/>
      <c r="X14" s="2"/>
      <c r="Y14" s="2"/>
      <c r="Z14" s="2"/>
      <c r="AA14" s="2"/>
      <c r="AB14" s="2"/>
      <c r="AC14" s="2"/>
      <c r="AD14" s="2"/>
      <c r="AE14" s="2"/>
      <c r="AF14" s="2"/>
      <c r="AG14" s="2"/>
      <c r="AH14" s="2"/>
      <c r="AI14" s="2"/>
      <c r="AJ14" s="2"/>
      <c r="AK14" s="2"/>
      <c r="AL14" s="2"/>
      <c r="AM14" s="2"/>
      <c r="AN14" s="2"/>
      <c r="AO14" s="2"/>
      <c r="AP14" s="2"/>
      <c r="AQ14" s="6"/>
      <c r="AR14" s="6"/>
      <c r="AS14" s="6"/>
      <c r="AT14" s="6"/>
      <c r="AU14" s="6"/>
      <c r="AV14" s="6"/>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row>
    <row r="15" spans="3:21" ht="13.5">
      <c r="C15" s="32">
        <f>D8</f>
        <v>0</v>
      </c>
      <c r="D15" s="14">
        <f>D9</f>
        <v>0</v>
      </c>
      <c r="E15" s="15">
        <f>J9</f>
        <v>0</v>
      </c>
      <c r="F15" s="15">
        <v>1</v>
      </c>
      <c r="G15" s="15">
        <f>D10</f>
        <v>0</v>
      </c>
      <c r="H15" s="15">
        <v>15</v>
      </c>
      <c r="I15" s="14">
        <f>M9</f>
        <v>2</v>
      </c>
      <c r="J15" s="92"/>
      <c r="K15" s="49"/>
      <c r="L15" s="77"/>
      <c r="M15" s="51"/>
      <c r="N15" s="92"/>
      <c r="O15" s="47"/>
      <c r="P15" s="47"/>
      <c r="Q15" s="47"/>
      <c r="R15" s="96">
        <f aca="true" t="shared" si="0" ref="R15:R22">O15+P15+Q15</f>
        <v>0</v>
      </c>
      <c r="S15" s="77"/>
      <c r="T15" s="104"/>
      <c r="U15" s="49"/>
    </row>
    <row r="16" spans="3:21" ht="13.5">
      <c r="C16" s="32">
        <f>D8</f>
        <v>0</v>
      </c>
      <c r="D16" s="14">
        <f aca="true" t="shared" si="1" ref="D16:D22">D15</f>
        <v>0</v>
      </c>
      <c r="E16" s="15">
        <f>J9</f>
        <v>0</v>
      </c>
      <c r="F16" s="15">
        <v>2</v>
      </c>
      <c r="G16" s="15">
        <f>G15</f>
        <v>0</v>
      </c>
      <c r="H16" s="15">
        <v>15</v>
      </c>
      <c r="I16" s="14">
        <f>N9</f>
        <v>0</v>
      </c>
      <c r="J16" s="92"/>
      <c r="K16" s="49"/>
      <c r="L16" s="77"/>
      <c r="M16" s="51"/>
      <c r="N16" s="92"/>
      <c r="O16" s="47"/>
      <c r="P16" s="47"/>
      <c r="Q16" s="47"/>
      <c r="R16" s="97">
        <f t="shared" si="0"/>
        <v>0</v>
      </c>
      <c r="S16" s="77"/>
      <c r="T16" s="104"/>
      <c r="U16" s="49"/>
    </row>
    <row r="17" spans="3:21" ht="13.5">
      <c r="C17" s="32">
        <f>D8</f>
        <v>0</v>
      </c>
      <c r="D17" s="14">
        <f t="shared" si="1"/>
        <v>0</v>
      </c>
      <c r="E17" s="15">
        <f>J9</f>
        <v>0</v>
      </c>
      <c r="F17" s="15">
        <v>1</v>
      </c>
      <c r="G17" s="15">
        <f>G16</f>
        <v>0</v>
      </c>
      <c r="H17" s="15">
        <v>16</v>
      </c>
      <c r="I17" s="14">
        <f>O9</f>
        <v>0</v>
      </c>
      <c r="J17" s="92"/>
      <c r="K17" s="49"/>
      <c r="L17" s="77"/>
      <c r="M17" s="51"/>
      <c r="N17" s="92"/>
      <c r="O17" s="47"/>
      <c r="P17" s="47"/>
      <c r="Q17" s="47"/>
      <c r="R17" s="97">
        <f t="shared" si="0"/>
        <v>0</v>
      </c>
      <c r="S17" s="77"/>
      <c r="T17" s="104"/>
      <c r="U17" s="49"/>
    </row>
    <row r="18" spans="3:21" ht="13.5">
      <c r="C18" s="32">
        <f>D8</f>
        <v>0</v>
      </c>
      <c r="D18" s="14">
        <f t="shared" si="1"/>
        <v>0</v>
      </c>
      <c r="E18" s="15">
        <f>J9</f>
        <v>0</v>
      </c>
      <c r="F18" s="15">
        <v>2</v>
      </c>
      <c r="G18" s="15">
        <f>G17</f>
        <v>0</v>
      </c>
      <c r="H18" s="15">
        <v>16</v>
      </c>
      <c r="I18" s="14">
        <f>P9</f>
        <v>0</v>
      </c>
      <c r="J18" s="92"/>
      <c r="K18" s="49"/>
      <c r="L18" s="77"/>
      <c r="M18" s="51"/>
      <c r="N18" s="92"/>
      <c r="O18" s="47"/>
      <c r="P18" s="47"/>
      <c r="Q18" s="47"/>
      <c r="R18" s="97">
        <f t="shared" si="0"/>
        <v>0</v>
      </c>
      <c r="S18" s="77"/>
      <c r="T18" s="104"/>
      <c r="U18" s="49"/>
    </row>
    <row r="19" spans="3:21" ht="13.5">
      <c r="C19" s="32">
        <f>D8</f>
        <v>0</v>
      </c>
      <c r="D19" s="14">
        <f t="shared" si="1"/>
        <v>0</v>
      </c>
      <c r="E19" s="15">
        <f>J9</f>
        <v>0</v>
      </c>
      <c r="F19" s="15">
        <v>1</v>
      </c>
      <c r="G19" s="15">
        <f>G18</f>
        <v>0</v>
      </c>
      <c r="H19" s="15">
        <v>17</v>
      </c>
      <c r="I19" s="14">
        <f>Q9</f>
        <v>0</v>
      </c>
      <c r="J19" s="92"/>
      <c r="K19" s="49"/>
      <c r="L19" s="77"/>
      <c r="M19" s="51"/>
      <c r="N19" s="92"/>
      <c r="O19" s="47"/>
      <c r="P19" s="47"/>
      <c r="Q19" s="47"/>
      <c r="R19" s="97">
        <f t="shared" si="0"/>
        <v>0</v>
      </c>
      <c r="S19" s="77"/>
      <c r="T19" s="104"/>
      <c r="U19" s="49"/>
    </row>
    <row r="20" spans="3:21" ht="13.5">
      <c r="C20" s="32">
        <f>D8</f>
        <v>0</v>
      </c>
      <c r="D20" s="14">
        <f t="shared" si="1"/>
        <v>0</v>
      </c>
      <c r="E20" s="15">
        <f>J9</f>
        <v>0</v>
      </c>
      <c r="F20" s="15">
        <v>2</v>
      </c>
      <c r="G20" s="15">
        <f>G19</f>
        <v>0</v>
      </c>
      <c r="H20" s="15">
        <v>17</v>
      </c>
      <c r="I20" s="14">
        <f>R9</f>
        <v>0</v>
      </c>
      <c r="J20" s="93"/>
      <c r="K20" s="76"/>
      <c r="L20" s="80"/>
      <c r="M20" s="79"/>
      <c r="N20" s="93"/>
      <c r="O20" s="75"/>
      <c r="P20" s="75"/>
      <c r="Q20" s="75"/>
      <c r="R20" s="97">
        <f t="shared" si="0"/>
        <v>0</v>
      </c>
      <c r="S20" s="80"/>
      <c r="T20" s="105"/>
      <c r="U20" s="76"/>
    </row>
    <row r="21" spans="3:21" ht="13.5">
      <c r="C21" s="32">
        <f>D8</f>
        <v>0</v>
      </c>
      <c r="D21" s="14">
        <f t="shared" si="1"/>
        <v>0</v>
      </c>
      <c r="E21" s="15">
        <f>J9</f>
        <v>0</v>
      </c>
      <c r="F21" s="15">
        <v>1</v>
      </c>
      <c r="G21" s="15">
        <f>D10</f>
        <v>0</v>
      </c>
      <c r="H21" s="15">
        <v>18</v>
      </c>
      <c r="I21" s="14">
        <f>S9</f>
        <v>0</v>
      </c>
      <c r="J21" s="92"/>
      <c r="K21" s="49"/>
      <c r="L21" s="77"/>
      <c r="M21" s="51"/>
      <c r="N21" s="92"/>
      <c r="O21" s="47"/>
      <c r="P21" s="47"/>
      <c r="Q21" s="47"/>
      <c r="R21" s="97">
        <f t="shared" si="0"/>
        <v>0</v>
      </c>
      <c r="S21" s="77"/>
      <c r="T21" s="104"/>
      <c r="U21" s="49"/>
    </row>
    <row r="22" spans="3:21" ht="14.25" thickBot="1">
      <c r="C22" s="33">
        <f>D8</f>
        <v>0</v>
      </c>
      <c r="D22" s="34">
        <f t="shared" si="1"/>
        <v>0</v>
      </c>
      <c r="E22" s="35">
        <f>J9</f>
        <v>0</v>
      </c>
      <c r="F22" s="35">
        <v>2</v>
      </c>
      <c r="G22" s="35">
        <f>D10</f>
        <v>0</v>
      </c>
      <c r="H22" s="35">
        <v>18</v>
      </c>
      <c r="I22" s="34">
        <f>T9</f>
        <v>0</v>
      </c>
      <c r="J22" s="94"/>
      <c r="K22" s="50"/>
      <c r="L22" s="91"/>
      <c r="M22" s="95"/>
      <c r="N22" s="94"/>
      <c r="O22" s="48"/>
      <c r="P22" s="48"/>
      <c r="Q22" s="48"/>
      <c r="R22" s="98">
        <f t="shared" si="0"/>
        <v>0</v>
      </c>
      <c r="S22" s="91"/>
      <c r="T22" s="196"/>
      <c r="U22" s="50"/>
    </row>
    <row r="23" ht="14.25" thickBot="1"/>
    <row r="24" spans="3:20" ht="13.5" customHeight="1">
      <c r="C24" s="327" t="s">
        <v>48</v>
      </c>
      <c r="D24" s="329" t="s">
        <v>0</v>
      </c>
      <c r="E24" s="298" t="s">
        <v>1</v>
      </c>
      <c r="F24" s="300" t="s">
        <v>2</v>
      </c>
      <c r="G24" s="300" t="s">
        <v>3</v>
      </c>
      <c r="H24" s="298" t="s">
        <v>4</v>
      </c>
      <c r="I24" s="296" t="s">
        <v>5</v>
      </c>
      <c r="J24" s="351" t="s">
        <v>130</v>
      </c>
      <c r="K24" s="361" t="s">
        <v>156</v>
      </c>
      <c r="L24" s="343"/>
      <c r="M24" s="343"/>
      <c r="N24" s="355" t="s">
        <v>358</v>
      </c>
      <c r="O24" s="357" t="s">
        <v>131</v>
      </c>
      <c r="P24" s="358"/>
      <c r="Q24" s="358"/>
      <c r="R24" s="358"/>
      <c r="S24" s="324"/>
      <c r="T24" s="61"/>
    </row>
    <row r="25" spans="3:20" ht="33" customHeight="1">
      <c r="C25" s="328"/>
      <c r="D25" s="297"/>
      <c r="E25" s="299"/>
      <c r="F25" s="299"/>
      <c r="G25" s="299"/>
      <c r="H25" s="299"/>
      <c r="I25" s="297"/>
      <c r="J25" s="297"/>
      <c r="K25" s="142" t="s">
        <v>21</v>
      </c>
      <c r="L25" s="143" t="s">
        <v>58</v>
      </c>
      <c r="M25" s="144" t="s">
        <v>57</v>
      </c>
      <c r="N25" s="356"/>
      <c r="O25" s="145" t="s">
        <v>46</v>
      </c>
      <c r="P25" s="145" t="s">
        <v>47</v>
      </c>
      <c r="Q25" s="146" t="s">
        <v>311</v>
      </c>
      <c r="R25" s="147" t="s">
        <v>56</v>
      </c>
      <c r="S25" s="148" t="s">
        <v>302</v>
      </c>
      <c r="T25" s="243"/>
    </row>
    <row r="26" spans="3:20" ht="13.5">
      <c r="C26" s="32">
        <f>D8</f>
        <v>0</v>
      </c>
      <c r="D26" s="14">
        <f>D9</f>
        <v>0</v>
      </c>
      <c r="E26" s="15">
        <f>J9</f>
        <v>0</v>
      </c>
      <c r="F26" s="15">
        <v>1</v>
      </c>
      <c r="G26" s="15">
        <f>D10</f>
        <v>0</v>
      </c>
      <c r="H26" s="15">
        <v>15</v>
      </c>
      <c r="I26" s="14">
        <f aca="true" t="shared" si="2" ref="I26:I31">I15</f>
        <v>2</v>
      </c>
      <c r="J26" s="99"/>
      <c r="K26" s="77"/>
      <c r="L26" s="47"/>
      <c r="M26" s="51"/>
      <c r="N26" s="99"/>
      <c r="O26" s="77"/>
      <c r="P26" s="47"/>
      <c r="Q26" s="17">
        <f aca="true" t="shared" si="3" ref="Q26:Q33">O26+P26</f>
        <v>0</v>
      </c>
      <c r="R26" s="47"/>
      <c r="S26" s="49"/>
      <c r="T26" s="244"/>
    </row>
    <row r="27" spans="3:20" ht="13.5">
      <c r="C27" s="32">
        <f>D8</f>
        <v>0</v>
      </c>
      <c r="D27" s="14">
        <f>D9</f>
        <v>0</v>
      </c>
      <c r="E27" s="15">
        <f>J9</f>
        <v>0</v>
      </c>
      <c r="F27" s="15">
        <v>2</v>
      </c>
      <c r="G27" s="15">
        <f>D10</f>
        <v>0</v>
      </c>
      <c r="H27" s="15">
        <v>15</v>
      </c>
      <c r="I27" s="14">
        <f t="shared" si="2"/>
        <v>0</v>
      </c>
      <c r="J27" s="99"/>
      <c r="K27" s="77"/>
      <c r="L27" s="47"/>
      <c r="M27" s="51"/>
      <c r="N27" s="99"/>
      <c r="O27" s="77"/>
      <c r="P27" s="47"/>
      <c r="Q27" s="18">
        <f t="shared" si="3"/>
        <v>0</v>
      </c>
      <c r="R27" s="47"/>
      <c r="S27" s="49"/>
      <c r="T27" s="244"/>
    </row>
    <row r="28" spans="3:20" ht="13.5">
      <c r="C28" s="32">
        <f>D8</f>
        <v>0</v>
      </c>
      <c r="D28" s="14">
        <f>D9</f>
        <v>0</v>
      </c>
      <c r="E28" s="15">
        <f>J9</f>
        <v>0</v>
      </c>
      <c r="F28" s="15">
        <v>1</v>
      </c>
      <c r="G28" s="15">
        <f>D10</f>
        <v>0</v>
      </c>
      <c r="H28" s="15">
        <v>16</v>
      </c>
      <c r="I28" s="14">
        <f t="shared" si="2"/>
        <v>0</v>
      </c>
      <c r="J28" s="99"/>
      <c r="K28" s="77"/>
      <c r="L28" s="47"/>
      <c r="M28" s="51"/>
      <c r="N28" s="99"/>
      <c r="O28" s="77"/>
      <c r="P28" s="47"/>
      <c r="Q28" s="18">
        <f t="shared" si="3"/>
        <v>0</v>
      </c>
      <c r="R28" s="47"/>
      <c r="S28" s="49"/>
      <c r="T28" s="244"/>
    </row>
    <row r="29" spans="3:20" ht="13.5">
      <c r="C29" s="32">
        <f>D8</f>
        <v>0</v>
      </c>
      <c r="D29" s="14">
        <f>D9</f>
        <v>0</v>
      </c>
      <c r="E29" s="15">
        <f>J9</f>
        <v>0</v>
      </c>
      <c r="F29" s="15">
        <v>2</v>
      </c>
      <c r="G29" s="15">
        <f>D10</f>
        <v>0</v>
      </c>
      <c r="H29" s="15">
        <v>16</v>
      </c>
      <c r="I29" s="14">
        <f t="shared" si="2"/>
        <v>0</v>
      </c>
      <c r="J29" s="99"/>
      <c r="K29" s="77"/>
      <c r="L29" s="47"/>
      <c r="M29" s="51"/>
      <c r="N29" s="99"/>
      <c r="O29" s="77"/>
      <c r="P29" s="47"/>
      <c r="Q29" s="18">
        <f t="shared" si="3"/>
        <v>0</v>
      </c>
      <c r="R29" s="47"/>
      <c r="S29" s="49"/>
      <c r="T29" s="244"/>
    </row>
    <row r="30" spans="3:20" ht="13.5">
      <c r="C30" s="32">
        <f>D8</f>
        <v>0</v>
      </c>
      <c r="D30" s="14">
        <f>D9</f>
        <v>0</v>
      </c>
      <c r="E30" s="15">
        <f>J9</f>
        <v>0</v>
      </c>
      <c r="F30" s="15">
        <v>1</v>
      </c>
      <c r="G30" s="15">
        <f>D10</f>
        <v>0</v>
      </c>
      <c r="H30" s="15">
        <v>17</v>
      </c>
      <c r="I30" s="14">
        <f t="shared" si="2"/>
        <v>0</v>
      </c>
      <c r="J30" s="99"/>
      <c r="K30" s="77"/>
      <c r="L30" s="47"/>
      <c r="M30" s="51"/>
      <c r="N30" s="99"/>
      <c r="O30" s="77"/>
      <c r="P30" s="47"/>
      <c r="Q30" s="18">
        <f t="shared" si="3"/>
        <v>0</v>
      </c>
      <c r="R30" s="47"/>
      <c r="S30" s="49"/>
      <c r="T30" s="244"/>
    </row>
    <row r="31" spans="3:20" ht="13.5">
      <c r="C31" s="32">
        <f>D8</f>
        <v>0</v>
      </c>
      <c r="D31" s="14">
        <f>D9</f>
        <v>0</v>
      </c>
      <c r="E31" s="15">
        <f>J9</f>
        <v>0</v>
      </c>
      <c r="F31" s="15">
        <v>2</v>
      </c>
      <c r="G31" s="15">
        <f>D10</f>
        <v>0</v>
      </c>
      <c r="H31" s="15">
        <v>17</v>
      </c>
      <c r="I31" s="14">
        <f t="shared" si="2"/>
        <v>0</v>
      </c>
      <c r="J31" s="100"/>
      <c r="K31" s="80"/>
      <c r="L31" s="75"/>
      <c r="M31" s="79"/>
      <c r="N31" s="100"/>
      <c r="O31" s="80"/>
      <c r="P31" s="75"/>
      <c r="Q31" s="18">
        <f t="shared" si="3"/>
        <v>0</v>
      </c>
      <c r="R31" s="75"/>
      <c r="S31" s="76"/>
      <c r="T31" s="244"/>
    </row>
    <row r="32" spans="3:20" ht="13.5">
      <c r="C32" s="32">
        <f>D8</f>
        <v>0</v>
      </c>
      <c r="D32" s="14">
        <f>D9</f>
        <v>0</v>
      </c>
      <c r="E32" s="15">
        <f>J9</f>
        <v>0</v>
      </c>
      <c r="F32" s="15">
        <v>1</v>
      </c>
      <c r="G32" s="15">
        <f>D10</f>
        <v>0</v>
      </c>
      <c r="H32" s="15">
        <v>18</v>
      </c>
      <c r="I32" s="14">
        <f>S9</f>
        <v>0</v>
      </c>
      <c r="J32" s="99"/>
      <c r="K32" s="77"/>
      <c r="L32" s="47"/>
      <c r="M32" s="51"/>
      <c r="N32" s="99"/>
      <c r="O32" s="77"/>
      <c r="P32" s="47"/>
      <c r="Q32" s="18">
        <f t="shared" si="3"/>
        <v>0</v>
      </c>
      <c r="R32" s="47"/>
      <c r="S32" s="49"/>
      <c r="T32" s="244"/>
    </row>
    <row r="33" spans="3:20" ht="14.25" thickBot="1">
      <c r="C33" s="33">
        <f>D8</f>
        <v>0</v>
      </c>
      <c r="D33" s="34">
        <f>D9</f>
        <v>0</v>
      </c>
      <c r="E33" s="35">
        <f>J9</f>
        <v>0</v>
      </c>
      <c r="F33" s="35">
        <v>2</v>
      </c>
      <c r="G33" s="35">
        <f>D10</f>
        <v>0</v>
      </c>
      <c r="H33" s="35">
        <v>18</v>
      </c>
      <c r="I33" s="34">
        <f>T9</f>
        <v>0</v>
      </c>
      <c r="J33" s="101"/>
      <c r="K33" s="91"/>
      <c r="L33" s="48"/>
      <c r="M33" s="95"/>
      <c r="N33" s="101"/>
      <c r="O33" s="91"/>
      <c r="P33" s="48"/>
      <c r="Q33" s="36">
        <f t="shared" si="3"/>
        <v>0</v>
      </c>
      <c r="R33" s="48"/>
      <c r="S33" s="50"/>
      <c r="T33" s="244"/>
    </row>
    <row r="34" ht="14.25" thickBot="1">
      <c r="T34" s="16"/>
    </row>
    <row r="35" spans="3:22" ht="13.5" customHeight="1">
      <c r="C35" s="327" t="s">
        <v>48</v>
      </c>
      <c r="D35" s="329" t="s">
        <v>0</v>
      </c>
      <c r="E35" s="298" t="s">
        <v>1</v>
      </c>
      <c r="F35" s="300" t="s">
        <v>2</v>
      </c>
      <c r="G35" s="300" t="s">
        <v>3</v>
      </c>
      <c r="H35" s="298" t="s">
        <v>4</v>
      </c>
      <c r="I35" s="296" t="s">
        <v>5</v>
      </c>
      <c r="J35" s="342" t="s">
        <v>132</v>
      </c>
      <c r="K35" s="343"/>
      <c r="L35" s="343"/>
      <c r="M35" s="343"/>
      <c r="N35" s="343"/>
      <c r="O35" s="343"/>
      <c r="P35" s="343"/>
      <c r="Q35" s="343"/>
      <c r="R35" s="343"/>
      <c r="S35" s="344"/>
      <c r="T35" s="61"/>
      <c r="U35" s="5"/>
      <c r="V35" s="9"/>
    </row>
    <row r="36" spans="3:20" ht="30.75" customHeight="1">
      <c r="C36" s="328"/>
      <c r="D36" s="297"/>
      <c r="E36" s="299"/>
      <c r="F36" s="299"/>
      <c r="G36" s="299"/>
      <c r="H36" s="299"/>
      <c r="I36" s="297"/>
      <c r="J36" s="149" t="s">
        <v>60</v>
      </c>
      <c r="K36" s="149" t="s">
        <v>61</v>
      </c>
      <c r="L36" s="149" t="s">
        <v>62</v>
      </c>
      <c r="M36" s="149" t="s">
        <v>63</v>
      </c>
      <c r="N36" s="149" t="s">
        <v>64</v>
      </c>
      <c r="O36" s="147" t="s">
        <v>51</v>
      </c>
      <c r="P36" s="147" t="s">
        <v>50</v>
      </c>
      <c r="Q36" s="150" t="s">
        <v>52</v>
      </c>
      <c r="R36" s="150" t="s">
        <v>53</v>
      </c>
      <c r="S36" s="193" t="s">
        <v>49</v>
      </c>
      <c r="T36" s="245"/>
    </row>
    <row r="37" spans="3:20" ht="13.5">
      <c r="C37" s="32">
        <f aca="true" t="shared" si="4" ref="C37:D42">C15</f>
        <v>0</v>
      </c>
      <c r="D37" s="14">
        <f t="shared" si="4"/>
        <v>0</v>
      </c>
      <c r="E37" s="15">
        <f>J9</f>
        <v>0</v>
      </c>
      <c r="F37" s="15">
        <v>1</v>
      </c>
      <c r="G37" s="15">
        <f aca="true" t="shared" si="5" ref="G37:G42">G15</f>
        <v>0</v>
      </c>
      <c r="H37" s="15">
        <v>15</v>
      </c>
      <c r="I37" s="14">
        <f aca="true" t="shared" si="6" ref="I37:I42">I26</f>
        <v>2</v>
      </c>
      <c r="J37" s="92"/>
      <c r="K37" s="47"/>
      <c r="L37" s="47"/>
      <c r="M37" s="47"/>
      <c r="N37" s="47"/>
      <c r="O37" s="78"/>
      <c r="P37" s="78"/>
      <c r="Q37" s="78"/>
      <c r="R37" s="78"/>
      <c r="S37" s="69"/>
      <c r="T37" s="246"/>
    </row>
    <row r="38" spans="3:20" ht="13.5">
      <c r="C38" s="32">
        <f t="shared" si="4"/>
        <v>0</v>
      </c>
      <c r="D38" s="14">
        <f t="shared" si="4"/>
        <v>0</v>
      </c>
      <c r="E38" s="15">
        <f>J9</f>
        <v>0</v>
      </c>
      <c r="F38" s="15">
        <v>2</v>
      </c>
      <c r="G38" s="15">
        <f t="shared" si="5"/>
        <v>0</v>
      </c>
      <c r="H38" s="15">
        <v>15</v>
      </c>
      <c r="I38" s="14">
        <f t="shared" si="6"/>
        <v>0</v>
      </c>
      <c r="J38" s="92"/>
      <c r="K38" s="47"/>
      <c r="L38" s="47"/>
      <c r="M38" s="47"/>
      <c r="N38" s="47"/>
      <c r="O38" s="78"/>
      <c r="P38" s="78"/>
      <c r="Q38" s="78"/>
      <c r="R38" s="78"/>
      <c r="S38" s="69"/>
      <c r="T38" s="246"/>
    </row>
    <row r="39" spans="3:20" ht="13.5">
      <c r="C39" s="32">
        <f t="shared" si="4"/>
        <v>0</v>
      </c>
      <c r="D39" s="14">
        <f t="shared" si="4"/>
        <v>0</v>
      </c>
      <c r="E39" s="15">
        <f>J9</f>
        <v>0</v>
      </c>
      <c r="F39" s="15">
        <v>1</v>
      </c>
      <c r="G39" s="15">
        <f t="shared" si="5"/>
        <v>0</v>
      </c>
      <c r="H39" s="15">
        <v>16</v>
      </c>
      <c r="I39" s="14">
        <f t="shared" si="6"/>
        <v>0</v>
      </c>
      <c r="J39" s="92"/>
      <c r="K39" s="47"/>
      <c r="L39" s="47"/>
      <c r="M39" s="47"/>
      <c r="N39" s="47"/>
      <c r="O39" s="10"/>
      <c r="P39" s="11"/>
      <c r="Q39" s="11"/>
      <c r="R39" s="11"/>
      <c r="S39" s="37"/>
      <c r="T39" s="64"/>
    </row>
    <row r="40" spans="3:20" ht="13.5">
      <c r="C40" s="32">
        <f t="shared" si="4"/>
        <v>0</v>
      </c>
      <c r="D40" s="14">
        <f t="shared" si="4"/>
        <v>0</v>
      </c>
      <c r="E40" s="15">
        <f>J9</f>
        <v>0</v>
      </c>
      <c r="F40" s="15">
        <v>2</v>
      </c>
      <c r="G40" s="15">
        <f t="shared" si="5"/>
        <v>0</v>
      </c>
      <c r="H40" s="15">
        <v>16</v>
      </c>
      <c r="I40" s="14">
        <f t="shared" si="6"/>
        <v>0</v>
      </c>
      <c r="J40" s="92"/>
      <c r="K40" s="47"/>
      <c r="L40" s="47"/>
      <c r="M40" s="47"/>
      <c r="N40" s="47"/>
      <c r="O40" s="10"/>
      <c r="P40" s="12" t="s">
        <v>99</v>
      </c>
      <c r="Q40" s="11"/>
      <c r="R40" s="11"/>
      <c r="S40" s="37"/>
      <c r="T40" s="64"/>
    </row>
    <row r="41" spans="3:20" ht="13.5">
      <c r="C41" s="32">
        <f t="shared" si="4"/>
        <v>0</v>
      </c>
      <c r="D41" s="14">
        <f t="shared" si="4"/>
        <v>0</v>
      </c>
      <c r="E41" s="15">
        <f>J9</f>
        <v>0</v>
      </c>
      <c r="F41" s="15">
        <v>1</v>
      </c>
      <c r="G41" s="15">
        <f t="shared" si="5"/>
        <v>0</v>
      </c>
      <c r="H41" s="15">
        <v>17</v>
      </c>
      <c r="I41" s="14">
        <f t="shared" si="6"/>
        <v>0</v>
      </c>
      <c r="J41" s="92"/>
      <c r="K41" s="47"/>
      <c r="L41" s="47"/>
      <c r="M41" s="47"/>
      <c r="N41" s="47"/>
      <c r="O41" s="10"/>
      <c r="P41" s="11"/>
      <c r="Q41" s="11"/>
      <c r="R41" s="11"/>
      <c r="S41" s="37"/>
      <c r="T41" s="64"/>
    </row>
    <row r="42" spans="3:20" ht="13.5">
      <c r="C42" s="32">
        <f t="shared" si="4"/>
        <v>0</v>
      </c>
      <c r="D42" s="14">
        <f t="shared" si="4"/>
        <v>0</v>
      </c>
      <c r="E42" s="15">
        <f>J9</f>
        <v>0</v>
      </c>
      <c r="F42" s="15">
        <v>2</v>
      </c>
      <c r="G42" s="15">
        <f t="shared" si="5"/>
        <v>0</v>
      </c>
      <c r="H42" s="15">
        <v>17</v>
      </c>
      <c r="I42" s="14">
        <f t="shared" si="6"/>
        <v>0</v>
      </c>
      <c r="J42" s="93"/>
      <c r="K42" s="75"/>
      <c r="L42" s="75"/>
      <c r="M42" s="75"/>
      <c r="N42" s="75"/>
      <c r="O42" s="10"/>
      <c r="P42" s="11"/>
      <c r="Q42" s="11"/>
      <c r="R42" s="11"/>
      <c r="S42" s="37"/>
      <c r="T42" s="64"/>
    </row>
    <row r="43" spans="3:20" ht="13.5">
      <c r="C43" s="32">
        <f>D8</f>
        <v>0</v>
      </c>
      <c r="D43" s="14">
        <f>D9</f>
        <v>0</v>
      </c>
      <c r="E43" s="15">
        <f>J9</f>
        <v>0</v>
      </c>
      <c r="F43" s="15">
        <v>1</v>
      </c>
      <c r="G43" s="15">
        <f>D10</f>
        <v>0</v>
      </c>
      <c r="H43" s="15">
        <v>18</v>
      </c>
      <c r="I43" s="14">
        <f>S9</f>
        <v>0</v>
      </c>
      <c r="J43" s="92"/>
      <c r="K43" s="47"/>
      <c r="L43" s="47"/>
      <c r="M43" s="47"/>
      <c r="N43" s="47"/>
      <c r="O43" s="11"/>
      <c r="P43" s="11"/>
      <c r="Q43" s="11"/>
      <c r="R43" s="11"/>
      <c r="S43" s="37"/>
      <c r="T43" s="64"/>
    </row>
    <row r="44" spans="3:20" ht="14.25" thickBot="1">
      <c r="C44" s="33">
        <f>D8</f>
        <v>0</v>
      </c>
      <c r="D44" s="34">
        <f>D9</f>
        <v>0</v>
      </c>
      <c r="E44" s="35">
        <f>J9</f>
        <v>0</v>
      </c>
      <c r="F44" s="35">
        <v>2</v>
      </c>
      <c r="G44" s="35">
        <f>D10</f>
        <v>0</v>
      </c>
      <c r="H44" s="35">
        <v>18</v>
      </c>
      <c r="I44" s="34">
        <f>T9</f>
        <v>0</v>
      </c>
      <c r="J44" s="94"/>
      <c r="K44" s="48"/>
      <c r="L44" s="48"/>
      <c r="M44" s="48"/>
      <c r="N44" s="48"/>
      <c r="O44" s="44"/>
      <c r="P44" s="44"/>
      <c r="Q44" s="44"/>
      <c r="R44" s="44"/>
      <c r="S44" s="68"/>
      <c r="T44" s="64"/>
    </row>
    <row r="45" ht="14.25" thickBot="1"/>
    <row r="46" spans="3:18" ht="13.5" customHeight="1">
      <c r="C46" s="327" t="s">
        <v>48</v>
      </c>
      <c r="D46" s="329" t="s">
        <v>0</v>
      </c>
      <c r="E46" s="298" t="s">
        <v>1</v>
      </c>
      <c r="F46" s="300" t="s">
        <v>2</v>
      </c>
      <c r="G46" s="300" t="s">
        <v>3</v>
      </c>
      <c r="H46" s="298" t="s">
        <v>4</v>
      </c>
      <c r="I46" s="296" t="s">
        <v>5</v>
      </c>
      <c r="J46" s="340" t="s">
        <v>133</v>
      </c>
      <c r="K46" s="345" t="s">
        <v>349</v>
      </c>
      <c r="L46" s="346"/>
      <c r="M46" s="336" t="s">
        <v>134</v>
      </c>
      <c r="N46" s="332" t="s">
        <v>135</v>
      </c>
      <c r="O46" s="334" t="s">
        <v>136</v>
      </c>
      <c r="P46" s="335"/>
      <c r="Q46" s="336" t="s">
        <v>137</v>
      </c>
      <c r="R46" s="338" t="s">
        <v>138</v>
      </c>
    </row>
    <row r="47" spans="3:18" ht="34.5" customHeight="1">
      <c r="C47" s="328"/>
      <c r="D47" s="297"/>
      <c r="E47" s="299"/>
      <c r="F47" s="299"/>
      <c r="G47" s="299"/>
      <c r="H47" s="299"/>
      <c r="I47" s="297"/>
      <c r="J47" s="341"/>
      <c r="K47" s="189" t="s">
        <v>350</v>
      </c>
      <c r="L47" s="151" t="s">
        <v>29</v>
      </c>
      <c r="M47" s="337"/>
      <c r="N47" s="333"/>
      <c r="O47" s="152" t="s">
        <v>30</v>
      </c>
      <c r="P47" s="152" t="s">
        <v>31</v>
      </c>
      <c r="Q47" s="337"/>
      <c r="R47" s="339"/>
    </row>
    <row r="48" spans="3:18" ht="13.5">
      <c r="C48" s="32">
        <f aca="true" t="shared" si="7" ref="C48:D53">C26</f>
        <v>0</v>
      </c>
      <c r="D48" s="14">
        <f t="shared" si="7"/>
        <v>0</v>
      </c>
      <c r="E48" s="15">
        <f>J9</f>
        <v>0</v>
      </c>
      <c r="F48" s="15">
        <v>1</v>
      </c>
      <c r="G48" s="15">
        <f aca="true" t="shared" si="8" ref="G48:G53">G26</f>
        <v>0</v>
      </c>
      <c r="H48" s="15">
        <v>15</v>
      </c>
      <c r="I48" s="14">
        <f aca="true" t="shared" si="9" ref="I48:I53">I37</f>
        <v>2</v>
      </c>
      <c r="J48" s="99"/>
      <c r="K48" s="290" t="s">
        <v>99</v>
      </c>
      <c r="L48" s="291"/>
      <c r="M48" s="99"/>
      <c r="N48" s="102"/>
      <c r="O48" s="92"/>
      <c r="P48" s="49"/>
      <c r="Q48" s="104"/>
      <c r="R48" s="99"/>
    </row>
    <row r="49" spans="3:18" ht="13.5">
      <c r="C49" s="32">
        <f t="shared" si="7"/>
        <v>0</v>
      </c>
      <c r="D49" s="14">
        <f t="shared" si="7"/>
        <v>0</v>
      </c>
      <c r="E49" s="15">
        <f>J9</f>
        <v>0</v>
      </c>
      <c r="F49" s="15">
        <v>2</v>
      </c>
      <c r="G49" s="15">
        <f t="shared" si="8"/>
        <v>0</v>
      </c>
      <c r="H49" s="15">
        <v>15</v>
      </c>
      <c r="I49" s="14">
        <f t="shared" si="9"/>
        <v>0</v>
      </c>
      <c r="J49" s="99"/>
      <c r="K49" s="292"/>
      <c r="L49" s="293"/>
      <c r="M49" s="99"/>
      <c r="N49" s="102"/>
      <c r="O49" s="92"/>
      <c r="P49" s="49"/>
      <c r="Q49" s="104"/>
      <c r="R49" s="99"/>
    </row>
    <row r="50" spans="3:18" ht="13.5">
      <c r="C50" s="32">
        <f t="shared" si="7"/>
        <v>0</v>
      </c>
      <c r="D50" s="14">
        <f t="shared" si="7"/>
        <v>0</v>
      </c>
      <c r="E50" s="15">
        <f>J9</f>
        <v>0</v>
      </c>
      <c r="F50" s="15">
        <v>1</v>
      </c>
      <c r="G50" s="15">
        <f t="shared" si="8"/>
        <v>0</v>
      </c>
      <c r="H50" s="15">
        <v>16</v>
      </c>
      <c r="I50" s="14">
        <f t="shared" si="9"/>
        <v>0</v>
      </c>
      <c r="J50" s="99"/>
      <c r="K50" s="292"/>
      <c r="L50" s="293"/>
      <c r="M50" s="99"/>
      <c r="N50" s="103" t="s">
        <v>54</v>
      </c>
      <c r="O50" s="92"/>
      <c r="P50" s="49"/>
      <c r="Q50" s="104"/>
      <c r="R50" s="99"/>
    </row>
    <row r="51" spans="3:18" ht="13.5">
      <c r="C51" s="32">
        <f t="shared" si="7"/>
        <v>0</v>
      </c>
      <c r="D51" s="14">
        <f t="shared" si="7"/>
        <v>0</v>
      </c>
      <c r="E51" s="15">
        <f>J9</f>
        <v>0</v>
      </c>
      <c r="F51" s="15">
        <v>2</v>
      </c>
      <c r="G51" s="15">
        <f t="shared" si="8"/>
        <v>0</v>
      </c>
      <c r="H51" s="15">
        <v>16</v>
      </c>
      <c r="I51" s="14">
        <f t="shared" si="9"/>
        <v>0</v>
      </c>
      <c r="J51" s="99"/>
      <c r="K51" s="292"/>
      <c r="L51" s="293"/>
      <c r="M51" s="99"/>
      <c r="N51" s="103" t="s">
        <v>55</v>
      </c>
      <c r="O51" s="92"/>
      <c r="P51" s="49"/>
      <c r="Q51" s="104"/>
      <c r="R51" s="99"/>
    </row>
    <row r="52" spans="3:18" ht="13.5">
      <c r="C52" s="32">
        <f t="shared" si="7"/>
        <v>0</v>
      </c>
      <c r="D52" s="14">
        <f t="shared" si="7"/>
        <v>0</v>
      </c>
      <c r="E52" s="15">
        <f>J9</f>
        <v>0</v>
      </c>
      <c r="F52" s="15">
        <v>1</v>
      </c>
      <c r="G52" s="15">
        <f t="shared" si="8"/>
        <v>0</v>
      </c>
      <c r="H52" s="15">
        <v>17</v>
      </c>
      <c r="I52" s="14">
        <f t="shared" si="9"/>
        <v>0</v>
      </c>
      <c r="J52" s="99"/>
      <c r="K52" s="292"/>
      <c r="L52" s="293"/>
      <c r="M52" s="99"/>
      <c r="N52" s="103" t="s">
        <v>139</v>
      </c>
      <c r="O52" s="92"/>
      <c r="P52" s="49"/>
      <c r="Q52" s="104"/>
      <c r="R52" s="99"/>
    </row>
    <row r="53" spans="3:18" ht="13.5">
      <c r="C53" s="32">
        <f t="shared" si="7"/>
        <v>0</v>
      </c>
      <c r="D53" s="14">
        <f t="shared" si="7"/>
        <v>0</v>
      </c>
      <c r="E53" s="15">
        <f>J9</f>
        <v>0</v>
      </c>
      <c r="F53" s="15">
        <v>2</v>
      </c>
      <c r="G53" s="15">
        <f t="shared" si="8"/>
        <v>0</v>
      </c>
      <c r="H53" s="15">
        <v>17</v>
      </c>
      <c r="I53" s="14">
        <f t="shared" si="9"/>
        <v>0</v>
      </c>
      <c r="J53" s="100"/>
      <c r="K53" s="292"/>
      <c r="L53" s="293"/>
      <c r="M53" s="100"/>
      <c r="N53" s="103" t="s">
        <v>140</v>
      </c>
      <c r="O53" s="93"/>
      <c r="P53" s="76"/>
      <c r="Q53" s="105"/>
      <c r="R53" s="100"/>
    </row>
    <row r="54" spans="3:18" ht="13.5">
      <c r="C54" s="32">
        <f>D8</f>
        <v>0</v>
      </c>
      <c r="D54" s="14">
        <f>D9</f>
        <v>0</v>
      </c>
      <c r="E54" s="15">
        <f>J9</f>
        <v>0</v>
      </c>
      <c r="F54" s="15">
        <v>1</v>
      </c>
      <c r="G54" s="15">
        <f>D10</f>
        <v>0</v>
      </c>
      <c r="H54" s="15">
        <v>18</v>
      </c>
      <c r="I54" s="14">
        <f>S9</f>
        <v>0</v>
      </c>
      <c r="J54" s="99"/>
      <c r="K54" s="292"/>
      <c r="L54" s="293"/>
      <c r="M54" s="99"/>
      <c r="N54" s="194"/>
      <c r="O54" s="92"/>
      <c r="P54" s="49"/>
      <c r="Q54" s="104"/>
      <c r="R54" s="99"/>
    </row>
    <row r="55" spans="3:18" ht="14.25" thickBot="1">
      <c r="C55" s="33">
        <f>D8</f>
        <v>0</v>
      </c>
      <c r="D55" s="34">
        <f>D9</f>
        <v>0</v>
      </c>
      <c r="E55" s="35">
        <f>J9</f>
        <v>0</v>
      </c>
      <c r="F55" s="35">
        <v>2</v>
      </c>
      <c r="G55" s="35">
        <f>D10</f>
        <v>0</v>
      </c>
      <c r="H55" s="35">
        <v>18</v>
      </c>
      <c r="I55" s="34">
        <f>T9</f>
        <v>0</v>
      </c>
      <c r="J55" s="101"/>
      <c r="K55" s="294"/>
      <c r="L55" s="295"/>
      <c r="M55" s="101"/>
      <c r="N55" s="195"/>
      <c r="O55" s="94"/>
      <c r="P55" s="50"/>
      <c r="Q55" s="196"/>
      <c r="R55" s="101"/>
    </row>
  </sheetData>
  <sheetProtection selectLockedCells="1"/>
  <mergeCells count="58">
    <mergeCell ref="O10:P10"/>
    <mergeCell ref="Q10:R10"/>
    <mergeCell ref="M10:N10"/>
    <mergeCell ref="L13:M13"/>
    <mergeCell ref="K24:M24"/>
    <mergeCell ref="S7:T7"/>
    <mergeCell ref="S10:T10"/>
    <mergeCell ref="J35:S35"/>
    <mergeCell ref="K46:L46"/>
    <mergeCell ref="I13:I14"/>
    <mergeCell ref="J13:K13"/>
    <mergeCell ref="H13:H14"/>
    <mergeCell ref="N13:R13"/>
    <mergeCell ref="J24:J25"/>
    <mergeCell ref="S13:U13"/>
    <mergeCell ref="N24:N25"/>
    <mergeCell ref="O24:S24"/>
    <mergeCell ref="N46:N47"/>
    <mergeCell ref="O46:P46"/>
    <mergeCell ref="Q46:Q47"/>
    <mergeCell ref="R46:R47"/>
    <mergeCell ref="J46:J47"/>
    <mergeCell ref="M46:M47"/>
    <mergeCell ref="C35:C36"/>
    <mergeCell ref="D35:D36"/>
    <mergeCell ref="D24:D25"/>
    <mergeCell ref="D13:D14"/>
    <mergeCell ref="C46:C47"/>
    <mergeCell ref="D46:D47"/>
    <mergeCell ref="C13:C14"/>
    <mergeCell ref="C24:C25"/>
    <mergeCell ref="C2:L3"/>
    <mergeCell ref="D8:E8"/>
    <mergeCell ref="F8:H8"/>
    <mergeCell ref="L9:L10"/>
    <mergeCell ref="D9:H9"/>
    <mergeCell ref="D10:H10"/>
    <mergeCell ref="I8:J8"/>
    <mergeCell ref="J9:J10"/>
    <mergeCell ref="E13:E14"/>
    <mergeCell ref="F13:F14"/>
    <mergeCell ref="G13:G14"/>
    <mergeCell ref="E24:E25"/>
    <mergeCell ref="F24:F25"/>
    <mergeCell ref="E46:E47"/>
    <mergeCell ref="F46:F47"/>
    <mergeCell ref="G35:G36"/>
    <mergeCell ref="G46:G47"/>
    <mergeCell ref="K48:L55"/>
    <mergeCell ref="I24:I25"/>
    <mergeCell ref="H24:H25"/>
    <mergeCell ref="E35:E36"/>
    <mergeCell ref="F35:F36"/>
    <mergeCell ref="G24:G25"/>
    <mergeCell ref="H35:H36"/>
    <mergeCell ref="I35:I36"/>
    <mergeCell ref="H46:H47"/>
    <mergeCell ref="I46:I47"/>
  </mergeCells>
  <dataValidations count="2">
    <dataValidation allowBlank="1" showInputMessage="1" showErrorMessage="1" imeMode="off" sqref="R25:T25 D24:H24 J24:K24 K25:M25 DX14:DZ14 L13:L14 AS13:AT14 AN13 AF14:AM14 AU13:AV13 AW14:BA14 DW13:DW14 K14 J13:J14 N24:O24 U14:V14 O25 W13:X14 Y14 AB13:AC13 Z13 AA13:AA14 AC14:AD14 J35 AE13:AE14 AO13:AP14 AQ13:AR13 D35:H35 DH14:DJ14 DL14:DN14 DP14:DR14 DT14:DV14 EB14:EC14 ED13:EE14 EA13:EA14 CB14:CG14 CI14:CT14 CV14:DD14 BI13 BE13 BC14:BZ14 BB13:BB14 BO13 BU13 CA13:CA14 CH13:CH14 CU13:CU14 DE13:DG14 DK13:DK14 DO13:DO14 DS13:DS14 J36:R36 N13:N14 O14:R14 S13:T14 D13:H13 M14 Q46:R46 O46:P47 D46:H46 M46:N46 J46 K46:L47"/>
    <dataValidation allowBlank="1" showInputMessage="1" showErrorMessage="1" imeMode="on" sqref="CT13 DD13 EF13:IV14"/>
  </dataValidations>
  <printOptions/>
  <pageMargins left="0.75" right="0.75" top="1" bottom="1" header="0.512" footer="0.512"/>
  <pageSetup horizontalDpi="600" verticalDpi="600" orientation="landscape" paperSize="9" scale="76" r:id="rId1"/>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B2:W14"/>
  <sheetViews>
    <sheetView tabSelected="1" zoomScale="85" zoomScaleNormal="85" workbookViewId="0" topLeftCell="C1">
      <selection activeCell="P7" sqref="P7"/>
    </sheetView>
  </sheetViews>
  <sheetFormatPr defaultColWidth="9.00390625" defaultRowHeight="13.5"/>
  <cols>
    <col min="1" max="1" width="2.50390625" style="201" customWidth="1"/>
    <col min="2" max="3" width="9.00390625" style="201" customWidth="1"/>
    <col min="4" max="4" width="3.625" style="201" customWidth="1"/>
    <col min="5" max="7" width="3.875" style="201" customWidth="1"/>
    <col min="8" max="19" width="9.00390625" style="201" customWidth="1"/>
    <col min="20" max="20" width="9.625" style="201" customWidth="1"/>
    <col min="21" max="16384" width="9.00390625" style="201" customWidth="1"/>
  </cols>
  <sheetData>
    <row r="1" ht="14.25" thickBot="1"/>
    <row r="2" spans="2:17" ht="17.25">
      <c r="B2" s="366" t="s">
        <v>312</v>
      </c>
      <c r="C2" s="367"/>
      <c r="D2" s="367"/>
      <c r="E2" s="367"/>
      <c r="F2" s="367"/>
      <c r="G2" s="367"/>
      <c r="H2" s="367"/>
      <c r="I2" s="367"/>
      <c r="J2" s="367"/>
      <c r="K2" s="368"/>
      <c r="M2" s="202" t="s">
        <v>48</v>
      </c>
      <c r="N2" s="383">
        <f>'高等学校シートA'!D8</f>
        <v>0</v>
      </c>
      <c r="O2" s="384"/>
      <c r="P2" s="385" t="s">
        <v>146</v>
      </c>
      <c r="Q2" s="387">
        <f>'高等学校シートA'!J9</f>
        <v>0</v>
      </c>
    </row>
    <row r="3" spans="2:17" ht="18" thickBot="1">
      <c r="B3" s="369"/>
      <c r="C3" s="370"/>
      <c r="D3" s="370"/>
      <c r="E3" s="370"/>
      <c r="F3" s="370"/>
      <c r="G3" s="370"/>
      <c r="H3" s="370"/>
      <c r="I3" s="370"/>
      <c r="J3" s="370"/>
      <c r="K3" s="371"/>
      <c r="M3" s="203" t="s">
        <v>65</v>
      </c>
      <c r="N3" s="383">
        <f>'高等学校シートA'!D9</f>
        <v>0</v>
      </c>
      <c r="O3" s="384"/>
      <c r="P3" s="386"/>
      <c r="Q3" s="388"/>
    </row>
    <row r="4" ht="14.25" thickBot="1"/>
    <row r="5" spans="2:23" s="205" customFormat="1" ht="25.5" customHeight="1">
      <c r="B5" s="372" t="s">
        <v>48</v>
      </c>
      <c r="C5" s="378" t="s">
        <v>0</v>
      </c>
      <c r="D5" s="380" t="s">
        <v>1</v>
      </c>
      <c r="E5" s="382" t="s">
        <v>2</v>
      </c>
      <c r="F5" s="382" t="s">
        <v>3</v>
      </c>
      <c r="G5" s="380" t="s">
        <v>4</v>
      </c>
      <c r="H5" s="374" t="s">
        <v>68</v>
      </c>
      <c r="I5" s="390" t="s">
        <v>32</v>
      </c>
      <c r="J5" s="391"/>
      <c r="K5" s="391"/>
      <c r="L5" s="391"/>
      <c r="M5" s="391"/>
      <c r="N5" s="391"/>
      <c r="O5" s="391"/>
      <c r="P5" s="391"/>
      <c r="Q5" s="392"/>
      <c r="R5" s="376" t="s">
        <v>33</v>
      </c>
      <c r="S5" s="389" t="s">
        <v>43</v>
      </c>
      <c r="T5" s="364" t="s">
        <v>402</v>
      </c>
      <c r="U5" s="204"/>
      <c r="V5" s="204"/>
      <c r="W5" s="204"/>
    </row>
    <row r="6" spans="2:23" s="210" customFormat="1" ht="25.5" customHeight="1">
      <c r="B6" s="373"/>
      <c r="C6" s="379"/>
      <c r="D6" s="381"/>
      <c r="E6" s="381"/>
      <c r="F6" s="381"/>
      <c r="G6" s="381"/>
      <c r="H6" s="375"/>
      <c r="I6" s="206" t="s">
        <v>34</v>
      </c>
      <c r="J6" s="207" t="s">
        <v>35</v>
      </c>
      <c r="K6" s="207" t="s">
        <v>36</v>
      </c>
      <c r="L6" s="207" t="s">
        <v>37</v>
      </c>
      <c r="M6" s="207" t="s">
        <v>38</v>
      </c>
      <c r="N6" s="207" t="s">
        <v>39</v>
      </c>
      <c r="O6" s="207" t="s">
        <v>313</v>
      </c>
      <c r="P6" s="247" t="s">
        <v>400</v>
      </c>
      <c r="Q6" s="208" t="s">
        <v>20</v>
      </c>
      <c r="R6" s="377"/>
      <c r="S6" s="377"/>
      <c r="T6" s="365"/>
      <c r="U6" s="209"/>
      <c r="V6" s="209"/>
      <c r="W6" s="209"/>
    </row>
    <row r="7" spans="2:20" ht="13.5">
      <c r="B7" s="211">
        <f>'高等学校シートA'!D8</f>
        <v>0</v>
      </c>
      <c r="C7" s="212">
        <f>'高等学校シートA'!D9</f>
        <v>0</v>
      </c>
      <c r="D7" s="213">
        <f>'高等学校シートA'!J9</f>
        <v>0</v>
      </c>
      <c r="E7" s="213">
        <v>1</v>
      </c>
      <c r="F7" s="213">
        <f>'高等学校シートA'!D10</f>
        <v>0</v>
      </c>
      <c r="G7" s="213">
        <v>15</v>
      </c>
      <c r="H7" s="212">
        <f>'高等学校シートA'!M9</f>
        <v>2</v>
      </c>
      <c r="I7" s="92"/>
      <c r="J7" s="47"/>
      <c r="K7" s="47"/>
      <c r="L7" s="47"/>
      <c r="M7" s="47"/>
      <c r="N7" s="47"/>
      <c r="O7" s="47"/>
      <c r="P7" s="51"/>
      <c r="Q7" s="49"/>
      <c r="R7" s="104"/>
      <c r="S7" s="99"/>
      <c r="T7" s="106"/>
    </row>
    <row r="8" spans="2:20" ht="13.5">
      <c r="B8" s="211">
        <f>'高等学校シートA'!D8</f>
        <v>0</v>
      </c>
      <c r="C8" s="212">
        <f>'高等学校シートA'!D9</f>
        <v>0</v>
      </c>
      <c r="D8" s="213">
        <f>'高等学校シートA'!J9</f>
        <v>0</v>
      </c>
      <c r="E8" s="213">
        <v>2</v>
      </c>
      <c r="F8" s="213">
        <f>'高等学校シートA'!D10</f>
        <v>0</v>
      </c>
      <c r="G8" s="213">
        <v>15</v>
      </c>
      <c r="H8" s="212">
        <f>'高等学校シートA'!N9</f>
        <v>0</v>
      </c>
      <c r="I8" s="92"/>
      <c r="J8" s="47"/>
      <c r="K8" s="47"/>
      <c r="L8" s="47"/>
      <c r="M8" s="47"/>
      <c r="N8" s="47"/>
      <c r="O8" s="47"/>
      <c r="P8" s="51"/>
      <c r="Q8" s="49"/>
      <c r="R8" s="104"/>
      <c r="S8" s="99"/>
      <c r="T8" s="106"/>
    </row>
    <row r="9" spans="2:20" ht="13.5">
      <c r="B9" s="211">
        <f>'高等学校シートA'!D8</f>
        <v>0</v>
      </c>
      <c r="C9" s="212">
        <f>'高等学校シートA'!D9</f>
        <v>0</v>
      </c>
      <c r="D9" s="213">
        <f>'高等学校シートA'!J9</f>
        <v>0</v>
      </c>
      <c r="E9" s="213">
        <v>1</v>
      </c>
      <c r="F9" s="213">
        <f>'高等学校シートA'!D10</f>
        <v>0</v>
      </c>
      <c r="G9" s="213">
        <v>16</v>
      </c>
      <c r="H9" s="212">
        <f>'高等学校シートA'!O9</f>
        <v>0</v>
      </c>
      <c r="I9" s="92"/>
      <c r="J9" s="47"/>
      <c r="K9" s="47"/>
      <c r="L9" s="47"/>
      <c r="M9" s="47"/>
      <c r="N9" s="47"/>
      <c r="O9" s="47"/>
      <c r="P9" s="51"/>
      <c r="Q9" s="49"/>
      <c r="R9" s="104"/>
      <c r="S9" s="99"/>
      <c r="T9" s="106"/>
    </row>
    <row r="10" spans="2:20" ht="13.5">
      <c r="B10" s="211">
        <f>'高等学校シートA'!D8</f>
        <v>0</v>
      </c>
      <c r="C10" s="212">
        <f>'高等学校シートA'!D9</f>
        <v>0</v>
      </c>
      <c r="D10" s="213">
        <f>'高等学校シートA'!J9</f>
        <v>0</v>
      </c>
      <c r="E10" s="213">
        <v>2</v>
      </c>
      <c r="F10" s="213">
        <f>'高等学校シートA'!D10</f>
        <v>0</v>
      </c>
      <c r="G10" s="213">
        <v>16</v>
      </c>
      <c r="H10" s="212">
        <f>'高等学校シートA'!P9</f>
        <v>0</v>
      </c>
      <c r="I10" s="92"/>
      <c r="J10" s="47"/>
      <c r="K10" s="47"/>
      <c r="L10" s="47"/>
      <c r="M10" s="47"/>
      <c r="N10" s="47"/>
      <c r="O10" s="47"/>
      <c r="P10" s="51"/>
      <c r="Q10" s="49"/>
      <c r="R10" s="104"/>
      <c r="S10" s="99"/>
      <c r="T10" s="106"/>
    </row>
    <row r="11" spans="2:20" ht="13.5">
      <c r="B11" s="211">
        <f>'高等学校シートA'!D8</f>
        <v>0</v>
      </c>
      <c r="C11" s="212">
        <f>'高等学校シートA'!D9</f>
        <v>0</v>
      </c>
      <c r="D11" s="213">
        <f>'高等学校シートA'!J9</f>
        <v>0</v>
      </c>
      <c r="E11" s="213">
        <v>1</v>
      </c>
      <c r="F11" s="213">
        <f>'高等学校シートA'!D10</f>
        <v>0</v>
      </c>
      <c r="G11" s="213">
        <v>17</v>
      </c>
      <c r="H11" s="212">
        <f>'高等学校シートA'!Q9</f>
        <v>0</v>
      </c>
      <c r="I11" s="92"/>
      <c r="J11" s="47"/>
      <c r="K11" s="47"/>
      <c r="L11" s="47"/>
      <c r="M11" s="47"/>
      <c r="N11" s="47"/>
      <c r="O11" s="47"/>
      <c r="P11" s="51"/>
      <c r="Q11" s="49"/>
      <c r="R11" s="104"/>
      <c r="S11" s="99"/>
      <c r="T11" s="106"/>
    </row>
    <row r="12" spans="2:20" ht="13.5">
      <c r="B12" s="211">
        <f>'高等学校シートA'!D8</f>
        <v>0</v>
      </c>
      <c r="C12" s="212">
        <f>'高等学校シートA'!D9</f>
        <v>0</v>
      </c>
      <c r="D12" s="213">
        <f>'高等学校シートA'!J9</f>
        <v>0</v>
      </c>
      <c r="E12" s="213">
        <v>2</v>
      </c>
      <c r="F12" s="213">
        <f>'高等学校シートA'!D10</f>
        <v>0</v>
      </c>
      <c r="G12" s="213">
        <v>17</v>
      </c>
      <c r="H12" s="212">
        <f>'高等学校シートA'!R9</f>
        <v>0</v>
      </c>
      <c r="I12" s="93"/>
      <c r="J12" s="75"/>
      <c r="K12" s="75"/>
      <c r="L12" s="75"/>
      <c r="M12" s="75"/>
      <c r="N12" s="75"/>
      <c r="O12" s="75"/>
      <c r="P12" s="79"/>
      <c r="Q12" s="76"/>
      <c r="R12" s="105"/>
      <c r="S12" s="100"/>
      <c r="T12" s="107"/>
    </row>
    <row r="13" spans="2:20" ht="13.5">
      <c r="B13" s="211">
        <f>'高等学校シートA'!D8</f>
        <v>0</v>
      </c>
      <c r="C13" s="212">
        <f>'高等学校シートA'!D9</f>
        <v>0</v>
      </c>
      <c r="D13" s="213">
        <f>'高等学校シートA'!J9</f>
        <v>0</v>
      </c>
      <c r="E13" s="213">
        <v>1</v>
      </c>
      <c r="F13" s="213">
        <f>'高等学校シートA'!D10</f>
        <v>0</v>
      </c>
      <c r="G13" s="213">
        <v>18</v>
      </c>
      <c r="H13" s="212">
        <f>'高等学校シートA'!S9</f>
        <v>0</v>
      </c>
      <c r="I13" s="92"/>
      <c r="J13" s="47"/>
      <c r="K13" s="47"/>
      <c r="L13" s="47"/>
      <c r="M13" s="47"/>
      <c r="N13" s="47"/>
      <c r="O13" s="47"/>
      <c r="P13" s="51"/>
      <c r="Q13" s="49"/>
      <c r="R13" s="104"/>
      <c r="S13" s="99"/>
      <c r="T13" s="106"/>
    </row>
    <row r="14" spans="2:20" ht="14.25" thickBot="1">
      <c r="B14" s="214">
        <f>'高等学校シートA'!D8</f>
        <v>0</v>
      </c>
      <c r="C14" s="215">
        <f>'高等学校シートA'!D9</f>
        <v>0</v>
      </c>
      <c r="D14" s="216">
        <f>'高等学校シートA'!J9</f>
        <v>0</v>
      </c>
      <c r="E14" s="216">
        <v>2</v>
      </c>
      <c r="F14" s="216">
        <f>'高等学校シートA'!D10</f>
        <v>0</v>
      </c>
      <c r="G14" s="216">
        <v>18</v>
      </c>
      <c r="H14" s="215">
        <f>'高等学校シートA'!T9</f>
        <v>0</v>
      </c>
      <c r="I14" s="94"/>
      <c r="J14" s="48"/>
      <c r="K14" s="48"/>
      <c r="L14" s="48"/>
      <c r="M14" s="48"/>
      <c r="N14" s="48"/>
      <c r="O14" s="48"/>
      <c r="P14" s="95"/>
      <c r="Q14" s="50"/>
      <c r="R14" s="196"/>
      <c r="S14" s="101"/>
      <c r="T14" s="197"/>
    </row>
  </sheetData>
  <sheetProtection selectLockedCells="1"/>
  <mergeCells count="16">
    <mergeCell ref="P2:P3"/>
    <mergeCell ref="Q2:Q3"/>
    <mergeCell ref="S5:S6"/>
    <mergeCell ref="G5:G6"/>
    <mergeCell ref="I5:Q5"/>
    <mergeCell ref="N3:O3"/>
    <mergeCell ref="T5:T6"/>
    <mergeCell ref="B2:K3"/>
    <mergeCell ref="B5:B6"/>
    <mergeCell ref="H5:H6"/>
    <mergeCell ref="R5:R6"/>
    <mergeCell ref="C5:C6"/>
    <mergeCell ref="D5:D6"/>
    <mergeCell ref="E5:E6"/>
    <mergeCell ref="F5:F6"/>
    <mergeCell ref="N2:O2"/>
  </mergeCells>
  <dataValidations count="2">
    <dataValidation allowBlank="1" showInputMessage="1" showErrorMessage="1" imeMode="off" sqref="V6:W6 U5:U6 R5:S5 C5:I5 T6 I6:Q6"/>
    <dataValidation allowBlank="1" showInputMessage="1" showErrorMessage="1" imeMode="on" sqref="X5:IV6"/>
  </dataValidations>
  <printOptions/>
  <pageMargins left="0.75" right="0.75" top="1" bottom="1" header="0.512" footer="0.51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B2:L35"/>
  <sheetViews>
    <sheetView zoomScale="75" zoomScaleNormal="75" zoomScalePageLayoutView="0" workbookViewId="0" topLeftCell="A1">
      <selection activeCell="B18" sqref="B18"/>
    </sheetView>
  </sheetViews>
  <sheetFormatPr defaultColWidth="9.00390625" defaultRowHeight="13.5"/>
  <cols>
    <col min="1" max="1" width="1.75390625" style="201" customWidth="1"/>
    <col min="2" max="2" width="12.00390625" style="201" customWidth="1"/>
    <col min="3" max="3" width="11.375" style="201" customWidth="1"/>
    <col min="4" max="4" width="22.625" style="201" customWidth="1"/>
    <col min="5" max="5" width="22.375" style="201" customWidth="1"/>
    <col min="6" max="6" width="11.50390625" style="201" customWidth="1"/>
    <col min="7" max="7" width="12.00390625" style="201" customWidth="1"/>
    <col min="8" max="8" width="12.50390625" style="201" customWidth="1"/>
    <col min="9" max="9" width="13.625" style="201" customWidth="1"/>
    <col min="10" max="10" width="12.125" style="201" customWidth="1"/>
    <col min="11" max="11" width="11.625" style="201" customWidth="1"/>
    <col min="12" max="12" width="11.375" style="201" customWidth="1"/>
    <col min="13" max="16384" width="9.00390625" style="201" customWidth="1"/>
  </cols>
  <sheetData>
    <row r="1" ht="14.25" thickBot="1"/>
    <row r="2" spans="2:11" ht="16.5" customHeight="1">
      <c r="B2" s="402" t="s">
        <v>314</v>
      </c>
      <c r="C2" s="403"/>
      <c r="D2" s="403"/>
      <c r="E2" s="403"/>
      <c r="F2" s="404"/>
      <c r="G2" s="217"/>
      <c r="H2" s="217"/>
      <c r="I2" s="217"/>
      <c r="J2" s="217"/>
      <c r="K2" s="217"/>
    </row>
    <row r="3" spans="2:11" ht="21.75" customHeight="1" thickBot="1">
      <c r="B3" s="405"/>
      <c r="C3" s="406"/>
      <c r="D3" s="406"/>
      <c r="E3" s="406"/>
      <c r="F3" s="407"/>
      <c r="G3" s="217"/>
      <c r="H3" s="217"/>
      <c r="I3" s="217"/>
      <c r="J3" s="217"/>
      <c r="K3" s="217"/>
    </row>
    <row r="4" spans="2:11" ht="13.5" customHeight="1">
      <c r="B4" s="217"/>
      <c r="C4" s="217"/>
      <c r="D4" s="217"/>
      <c r="E4" s="217"/>
      <c r="F4" s="217"/>
      <c r="G4" s="217"/>
      <c r="H4" s="217"/>
      <c r="K4" s="217"/>
    </row>
    <row r="5" spans="2:11" ht="17.25" customHeight="1">
      <c r="B5" s="408" t="s">
        <v>48</v>
      </c>
      <c r="C5" s="409" t="s">
        <v>0</v>
      </c>
      <c r="D5" s="218"/>
      <c r="E5" s="218" t="s">
        <v>94</v>
      </c>
      <c r="F5" s="219" t="s">
        <v>141</v>
      </c>
      <c r="G5" s="217"/>
      <c r="K5" s="217"/>
    </row>
    <row r="6" spans="2:11" ht="16.5" customHeight="1">
      <c r="B6" s="408"/>
      <c r="C6" s="409"/>
      <c r="D6" s="217"/>
      <c r="E6" s="220" t="s">
        <v>78</v>
      </c>
      <c r="F6" s="219" t="s">
        <v>79</v>
      </c>
      <c r="G6" s="217"/>
      <c r="H6" s="217"/>
      <c r="K6" s="217"/>
    </row>
    <row r="7" spans="2:11" ht="20.25" customHeight="1">
      <c r="B7" s="221">
        <f>'高等学校シートA'!D8</f>
        <v>0</v>
      </c>
      <c r="C7" s="222">
        <f>'高等学校シートA'!D9</f>
        <v>0</v>
      </c>
      <c r="D7" s="217"/>
      <c r="E7" s="220" t="s">
        <v>88</v>
      </c>
      <c r="F7" s="223" t="s">
        <v>92</v>
      </c>
      <c r="G7" s="217"/>
      <c r="H7" s="217"/>
      <c r="I7" s="217"/>
      <c r="K7" s="217"/>
    </row>
    <row r="8" spans="2:11" ht="20.25" customHeight="1">
      <c r="B8" s="224">
        <f>'高等学校シートA'!J9</f>
        <v>0</v>
      </c>
      <c r="C8" s="225"/>
      <c r="D8" s="217"/>
      <c r="E8" s="220" t="s">
        <v>93</v>
      </c>
      <c r="F8" s="226" t="s">
        <v>95</v>
      </c>
      <c r="G8" s="217"/>
      <c r="H8" s="217"/>
      <c r="I8" s="217"/>
      <c r="J8" s="226"/>
      <c r="K8" s="217"/>
    </row>
    <row r="9" spans="2:11" ht="13.5" customHeight="1" thickBot="1">
      <c r="B9" s="204"/>
      <c r="C9" s="227"/>
      <c r="D9" s="217"/>
      <c r="E9" s="217"/>
      <c r="F9" s="217"/>
      <c r="G9" s="217"/>
      <c r="H9" s="217"/>
      <c r="I9" s="217"/>
      <c r="J9" s="217"/>
      <c r="K9" s="217"/>
    </row>
    <row r="10" spans="2:10" ht="21.75" customHeight="1" thickBot="1">
      <c r="B10" s="395" t="s">
        <v>123</v>
      </c>
      <c r="C10" s="396"/>
      <c r="D10" s="396"/>
      <c r="E10" s="396"/>
      <c r="F10" s="396"/>
      <c r="G10" s="52"/>
      <c r="I10" s="228"/>
      <c r="J10" s="228"/>
    </row>
    <row r="11" ht="13.5" customHeight="1" thickBot="1"/>
    <row r="12" spans="2:12" ht="22.5" customHeight="1">
      <c r="B12" s="412" t="s">
        <v>89</v>
      </c>
      <c r="C12" s="414" t="s">
        <v>90</v>
      </c>
      <c r="D12" s="416" t="s">
        <v>142</v>
      </c>
      <c r="E12" s="417"/>
      <c r="F12" s="417"/>
      <c r="G12" s="417"/>
      <c r="H12" s="417"/>
      <c r="I12" s="397" t="s">
        <v>143</v>
      </c>
      <c r="J12" s="398"/>
      <c r="K12" s="398"/>
      <c r="L12" s="399"/>
    </row>
    <row r="13" spans="2:12" s="205" customFormat="1" ht="17.25" customHeight="1">
      <c r="B13" s="413"/>
      <c r="C13" s="415"/>
      <c r="D13" s="410" t="s">
        <v>40</v>
      </c>
      <c r="E13" s="411"/>
      <c r="F13" s="393" t="s">
        <v>41</v>
      </c>
      <c r="G13" s="394"/>
      <c r="H13" s="229" t="s">
        <v>96</v>
      </c>
      <c r="I13" s="230" t="s">
        <v>80</v>
      </c>
      <c r="J13" s="231" t="s">
        <v>83</v>
      </c>
      <c r="K13" s="400" t="s">
        <v>86</v>
      </c>
      <c r="L13" s="401"/>
    </row>
    <row r="14" spans="2:12" s="205" customFormat="1" ht="45.75" customHeight="1">
      <c r="B14" s="413"/>
      <c r="C14" s="415"/>
      <c r="D14" s="232" t="s">
        <v>91</v>
      </c>
      <c r="E14" s="233" t="s">
        <v>315</v>
      </c>
      <c r="F14" s="234" t="s">
        <v>42</v>
      </c>
      <c r="G14" s="235" t="s">
        <v>81</v>
      </c>
      <c r="H14" s="236" t="s">
        <v>97</v>
      </c>
      <c r="I14" s="237" t="s">
        <v>82</v>
      </c>
      <c r="J14" s="238" t="s">
        <v>84</v>
      </c>
      <c r="K14" s="239" t="s">
        <v>85</v>
      </c>
      <c r="L14" s="240" t="s">
        <v>87</v>
      </c>
    </row>
    <row r="15" spans="2:12" ht="17.25">
      <c r="B15" s="114"/>
      <c r="C15" s="115"/>
      <c r="D15" s="116"/>
      <c r="E15" s="117"/>
      <c r="F15" s="118"/>
      <c r="G15" s="118"/>
      <c r="H15" s="119"/>
      <c r="I15" s="120"/>
      <c r="J15" s="118"/>
      <c r="K15" s="118"/>
      <c r="L15" s="119"/>
    </row>
    <row r="16" spans="2:12" ht="17.25">
      <c r="B16" s="108"/>
      <c r="C16" s="110"/>
      <c r="D16" s="53"/>
      <c r="E16" s="54"/>
      <c r="F16" s="55"/>
      <c r="G16" s="55"/>
      <c r="H16" s="56"/>
      <c r="I16" s="112"/>
      <c r="J16" s="55"/>
      <c r="K16" s="55"/>
      <c r="L16" s="56"/>
    </row>
    <row r="17" spans="2:12" ht="17.25">
      <c r="B17" s="108"/>
      <c r="C17" s="110"/>
      <c r="D17" s="53"/>
      <c r="E17" s="54"/>
      <c r="F17" s="55"/>
      <c r="G17" s="55"/>
      <c r="H17" s="56"/>
      <c r="I17" s="112"/>
      <c r="J17" s="55"/>
      <c r="K17" s="55"/>
      <c r="L17" s="56"/>
    </row>
    <row r="18" spans="2:12" ht="17.25">
      <c r="B18" s="108"/>
      <c r="C18" s="110"/>
      <c r="D18" s="53"/>
      <c r="E18" s="54"/>
      <c r="F18" s="55"/>
      <c r="G18" s="55"/>
      <c r="H18" s="56"/>
      <c r="I18" s="112"/>
      <c r="J18" s="55"/>
      <c r="K18" s="55"/>
      <c r="L18" s="56"/>
    </row>
    <row r="19" spans="2:12" ht="17.25">
      <c r="B19" s="108"/>
      <c r="C19" s="110"/>
      <c r="D19" s="53"/>
      <c r="E19" s="54"/>
      <c r="F19" s="55"/>
      <c r="G19" s="55"/>
      <c r="H19" s="56"/>
      <c r="I19" s="112"/>
      <c r="J19" s="55"/>
      <c r="K19" s="55"/>
      <c r="L19" s="56"/>
    </row>
    <row r="20" spans="2:12" ht="17.25">
      <c r="B20" s="108"/>
      <c r="C20" s="110"/>
      <c r="D20" s="53"/>
      <c r="E20" s="54"/>
      <c r="F20" s="55"/>
      <c r="G20" s="55"/>
      <c r="H20" s="56"/>
      <c r="I20" s="112"/>
      <c r="J20" s="55"/>
      <c r="K20" s="55"/>
      <c r="L20" s="56"/>
    </row>
    <row r="21" spans="2:12" ht="17.25">
      <c r="B21" s="108"/>
      <c r="C21" s="110"/>
      <c r="D21" s="53"/>
      <c r="E21" s="54"/>
      <c r="F21" s="55"/>
      <c r="G21" s="55"/>
      <c r="H21" s="56"/>
      <c r="I21" s="112"/>
      <c r="J21" s="55"/>
      <c r="K21" s="55"/>
      <c r="L21" s="56"/>
    </row>
    <row r="22" spans="2:12" ht="17.25">
      <c r="B22" s="108"/>
      <c r="C22" s="110"/>
      <c r="D22" s="53"/>
      <c r="E22" s="54"/>
      <c r="F22" s="55"/>
      <c r="G22" s="55"/>
      <c r="H22" s="56"/>
      <c r="I22" s="112"/>
      <c r="J22" s="55"/>
      <c r="K22" s="55"/>
      <c r="L22" s="56"/>
    </row>
    <row r="23" spans="2:12" ht="17.25">
      <c r="B23" s="108"/>
      <c r="C23" s="110"/>
      <c r="D23" s="53"/>
      <c r="E23" s="54"/>
      <c r="F23" s="55"/>
      <c r="G23" s="55"/>
      <c r="H23" s="56"/>
      <c r="I23" s="112"/>
      <c r="J23" s="55"/>
      <c r="K23" s="55"/>
      <c r="L23" s="56"/>
    </row>
    <row r="24" spans="2:12" ht="17.25">
      <c r="B24" s="108"/>
      <c r="C24" s="110"/>
      <c r="D24" s="53"/>
      <c r="E24" s="54"/>
      <c r="F24" s="55"/>
      <c r="G24" s="55"/>
      <c r="H24" s="56"/>
      <c r="I24" s="112"/>
      <c r="J24" s="55"/>
      <c r="K24" s="55"/>
      <c r="L24" s="56"/>
    </row>
    <row r="25" spans="2:12" ht="17.25">
      <c r="B25" s="108"/>
      <c r="C25" s="110"/>
      <c r="D25" s="53"/>
      <c r="E25" s="54"/>
      <c r="F25" s="55"/>
      <c r="G25" s="55"/>
      <c r="H25" s="56"/>
      <c r="I25" s="112"/>
      <c r="J25" s="55"/>
      <c r="K25" s="55"/>
      <c r="L25" s="56"/>
    </row>
    <row r="26" spans="2:12" ht="17.25">
      <c r="B26" s="108"/>
      <c r="C26" s="110"/>
      <c r="D26" s="53"/>
      <c r="E26" s="54"/>
      <c r="F26" s="55"/>
      <c r="G26" s="55"/>
      <c r="H26" s="56"/>
      <c r="I26" s="112"/>
      <c r="J26" s="55"/>
      <c r="K26" s="55"/>
      <c r="L26" s="56"/>
    </row>
    <row r="27" spans="2:12" ht="17.25">
      <c r="B27" s="108"/>
      <c r="C27" s="110"/>
      <c r="D27" s="53"/>
      <c r="E27" s="54"/>
      <c r="F27" s="55"/>
      <c r="G27" s="55"/>
      <c r="H27" s="56"/>
      <c r="I27" s="112"/>
      <c r="J27" s="55"/>
      <c r="K27" s="55"/>
      <c r="L27" s="56"/>
    </row>
    <row r="28" spans="2:12" ht="17.25">
      <c r="B28" s="108"/>
      <c r="C28" s="110"/>
      <c r="D28" s="53"/>
      <c r="E28" s="54"/>
      <c r="F28" s="55"/>
      <c r="G28" s="55"/>
      <c r="H28" s="56"/>
      <c r="I28" s="112"/>
      <c r="J28" s="55"/>
      <c r="K28" s="55"/>
      <c r="L28" s="56"/>
    </row>
    <row r="29" spans="2:12" ht="17.25">
      <c r="B29" s="108"/>
      <c r="C29" s="110"/>
      <c r="D29" s="53"/>
      <c r="E29" s="54"/>
      <c r="F29" s="55"/>
      <c r="G29" s="55"/>
      <c r="H29" s="56"/>
      <c r="I29" s="112"/>
      <c r="J29" s="55"/>
      <c r="K29" s="55"/>
      <c r="L29" s="56"/>
    </row>
    <row r="30" spans="2:12" ht="17.25">
      <c r="B30" s="108"/>
      <c r="C30" s="110"/>
      <c r="D30" s="53"/>
      <c r="E30" s="54"/>
      <c r="F30" s="55"/>
      <c r="G30" s="55"/>
      <c r="H30" s="56"/>
      <c r="I30" s="112"/>
      <c r="J30" s="55"/>
      <c r="K30" s="55"/>
      <c r="L30" s="56"/>
    </row>
    <row r="31" spans="2:12" ht="18" thickBot="1">
      <c r="B31" s="109"/>
      <c r="C31" s="111"/>
      <c r="D31" s="57"/>
      <c r="E31" s="58"/>
      <c r="F31" s="59"/>
      <c r="G31" s="59"/>
      <c r="H31" s="60"/>
      <c r="I31" s="113"/>
      <c r="J31" s="59"/>
      <c r="K31" s="59"/>
      <c r="L31" s="60"/>
    </row>
    <row r="32" spans="2:5" ht="13.5">
      <c r="B32" s="241"/>
      <c r="C32" s="241"/>
      <c r="D32" s="241"/>
      <c r="E32" s="241"/>
    </row>
    <row r="33" spans="2:5" ht="13.5">
      <c r="B33" s="241"/>
      <c r="C33" s="241"/>
      <c r="D33" s="241"/>
      <c r="E33" s="241"/>
    </row>
    <row r="34" spans="2:5" ht="13.5">
      <c r="B34" s="241"/>
      <c r="C34" s="241"/>
      <c r="D34" s="241"/>
      <c r="E34" s="241"/>
    </row>
    <row r="35" spans="2:5" ht="13.5">
      <c r="B35" s="241"/>
      <c r="C35" s="241"/>
      <c r="D35" s="241"/>
      <c r="E35" s="241"/>
    </row>
  </sheetData>
  <sheetProtection selectLockedCells="1"/>
  <mergeCells count="11">
    <mergeCell ref="D12:H12"/>
    <mergeCell ref="F13:G13"/>
    <mergeCell ref="B10:F10"/>
    <mergeCell ref="I12:L12"/>
    <mergeCell ref="K13:L13"/>
    <mergeCell ref="B2:F3"/>
    <mergeCell ref="B5:B6"/>
    <mergeCell ref="C5:C6"/>
    <mergeCell ref="D13:E13"/>
    <mergeCell ref="B12:B14"/>
    <mergeCell ref="C12:C14"/>
  </mergeCells>
  <dataValidations count="2">
    <dataValidation allowBlank="1" showInputMessage="1" showErrorMessage="1" imeMode="on" sqref="P13:IV14 K14"/>
    <dataValidation allowBlank="1" showInputMessage="1" showErrorMessage="1" imeMode="off" sqref="C5 L14 J14 I12 B12:C12 E14 F13:F14 G14:H14 D13:D14"/>
  </dataValidations>
  <printOptions/>
  <pageMargins left="0.75" right="0.75" top="1" bottom="1" header="0.512" footer="0.512"/>
  <pageSetup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tabColor indexed="10"/>
  </sheetPr>
  <dimension ref="A1:CM26"/>
  <sheetViews>
    <sheetView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R6" sqref="R6"/>
    </sheetView>
  </sheetViews>
  <sheetFormatPr defaultColWidth="9.00390625" defaultRowHeight="13.5"/>
  <cols>
    <col min="1" max="1" width="5.00390625" style="0" customWidth="1"/>
    <col min="2" max="2" width="6.50390625" style="0" customWidth="1"/>
    <col min="3" max="3" width="5.00390625" style="0" customWidth="1"/>
    <col min="4" max="4" width="8.375" style="0" customWidth="1"/>
    <col min="5" max="24" width="6.25390625" style="0" customWidth="1"/>
    <col min="25" max="25" width="5.00390625" style="0" customWidth="1"/>
    <col min="26" max="26" width="7.375" style="0" customWidth="1"/>
    <col min="27" max="27" width="5.00390625" style="0" customWidth="1"/>
    <col min="28" max="49" width="6.25390625" style="0" customWidth="1"/>
    <col min="50" max="50" width="5.00390625" style="0" customWidth="1"/>
    <col min="51" max="51" width="6.25390625" style="0" customWidth="1"/>
    <col min="52" max="52" width="5.00390625" style="0" customWidth="1"/>
    <col min="53" max="72" width="6.25390625" style="0" customWidth="1"/>
    <col min="73" max="73" width="5.00390625" style="0" customWidth="1"/>
    <col min="74" max="74" width="7.00390625" style="0" customWidth="1"/>
    <col min="75" max="75" width="5.00390625" style="0" customWidth="1"/>
    <col min="76" max="93" width="6.25390625" style="0" customWidth="1"/>
  </cols>
  <sheetData>
    <row r="1" spans="1:15" ht="24.75" thickBot="1">
      <c r="A1" s="512" t="s">
        <v>325</v>
      </c>
      <c r="B1" s="513"/>
      <c r="C1" s="513"/>
      <c r="D1" s="260"/>
      <c r="E1" s="260"/>
      <c r="F1" s="260"/>
      <c r="G1" s="260"/>
      <c r="I1" s="85" t="s">
        <v>48</v>
      </c>
      <c r="J1" s="517">
        <f>'高等学校シートA'!D8</f>
        <v>0</v>
      </c>
      <c r="K1" s="517"/>
      <c r="L1" s="518"/>
      <c r="M1" s="510" t="s">
        <v>146</v>
      </c>
      <c r="N1" s="511"/>
      <c r="O1" s="86">
        <f>'高等学校シートA'!J9</f>
        <v>0</v>
      </c>
    </row>
    <row r="2" ht="14.25" thickBot="1"/>
    <row r="3" spans="1:91" ht="13.5" customHeight="1">
      <c r="A3" s="449" t="s">
        <v>2</v>
      </c>
      <c r="B3" s="440" t="s">
        <v>1</v>
      </c>
      <c r="C3" s="443" t="s">
        <v>4</v>
      </c>
      <c r="D3" s="514" t="s">
        <v>100</v>
      </c>
      <c r="E3" s="497" t="s">
        <v>6</v>
      </c>
      <c r="F3" s="497"/>
      <c r="G3" s="497"/>
      <c r="H3" s="497"/>
      <c r="I3" s="497" t="s">
        <v>7</v>
      </c>
      <c r="J3" s="497"/>
      <c r="K3" s="497"/>
      <c r="L3" s="497"/>
      <c r="M3" s="507" t="s">
        <v>8</v>
      </c>
      <c r="N3" s="508"/>
      <c r="O3" s="508"/>
      <c r="P3" s="508"/>
      <c r="Q3" s="508"/>
      <c r="R3" s="508"/>
      <c r="S3" s="508"/>
      <c r="T3" s="508"/>
      <c r="U3" s="508"/>
      <c r="V3" s="509"/>
      <c r="W3" s="449" t="s">
        <v>2</v>
      </c>
      <c r="X3" s="440" t="s">
        <v>1</v>
      </c>
      <c r="Y3" s="463" t="s">
        <v>4</v>
      </c>
      <c r="Z3" s="427" t="s">
        <v>9</v>
      </c>
      <c r="AA3" s="358"/>
      <c r="AB3" s="358"/>
      <c r="AC3" s="358"/>
      <c r="AD3" s="358"/>
      <c r="AE3" s="428"/>
      <c r="AF3" s="476" t="s">
        <v>10</v>
      </c>
      <c r="AG3" s="477"/>
      <c r="AH3" s="477"/>
      <c r="AI3" s="477"/>
      <c r="AJ3" s="477"/>
      <c r="AK3" s="477"/>
      <c r="AL3" s="477"/>
      <c r="AM3" s="478"/>
      <c r="AN3" s="458" t="s">
        <v>359</v>
      </c>
      <c r="AO3" s="430"/>
      <c r="AP3" s="452" t="s">
        <v>11</v>
      </c>
      <c r="AQ3" s="452"/>
      <c r="AR3" s="452"/>
      <c r="AS3" s="452"/>
      <c r="AT3" s="452"/>
      <c r="AU3" s="460"/>
      <c r="AV3" s="449" t="s">
        <v>2</v>
      </c>
      <c r="AW3" s="440" t="s">
        <v>1</v>
      </c>
      <c r="AX3" s="443" t="s">
        <v>4</v>
      </c>
      <c r="AY3" s="452" t="s">
        <v>12</v>
      </c>
      <c r="AZ3" s="350"/>
      <c r="BA3" s="350"/>
      <c r="BB3" s="350"/>
      <c r="BC3" s="350"/>
      <c r="BD3" s="350"/>
      <c r="BE3" s="350"/>
      <c r="BF3" s="350"/>
      <c r="BG3" s="350"/>
      <c r="BH3" s="350"/>
      <c r="BI3" s="350"/>
      <c r="BJ3" s="350"/>
      <c r="BK3" s="350"/>
      <c r="BL3" s="350"/>
      <c r="BM3" s="350"/>
      <c r="BN3" s="350"/>
      <c r="BO3" s="350"/>
      <c r="BP3" s="350"/>
      <c r="BQ3" s="350"/>
      <c r="BR3" s="453"/>
      <c r="BS3" s="449" t="s">
        <v>2</v>
      </c>
      <c r="BT3" s="440" t="s">
        <v>1</v>
      </c>
      <c r="BU3" s="443" t="s">
        <v>4</v>
      </c>
      <c r="BV3" s="444" t="s">
        <v>13</v>
      </c>
      <c r="BW3" s="430"/>
      <c r="BX3" s="437" t="s">
        <v>14</v>
      </c>
      <c r="BY3" s="438"/>
      <c r="BZ3" s="438"/>
      <c r="CA3" s="439"/>
      <c r="CB3" s="446" t="s">
        <v>101</v>
      </c>
      <c r="CC3" s="446"/>
      <c r="CD3" s="447"/>
      <c r="CE3" s="447"/>
      <c r="CF3" s="448" t="s">
        <v>16</v>
      </c>
      <c r="CG3" s="448"/>
      <c r="CH3" s="448"/>
      <c r="CI3" s="350"/>
      <c r="CJ3" s="429" t="s">
        <v>17</v>
      </c>
      <c r="CK3" s="430"/>
      <c r="CL3" s="420" t="s">
        <v>102</v>
      </c>
      <c r="CM3" s="421"/>
    </row>
    <row r="4" spans="1:91" ht="48">
      <c r="A4" s="450"/>
      <c r="B4" s="441"/>
      <c r="C4" s="441"/>
      <c r="D4" s="515"/>
      <c r="E4" s="424" t="s">
        <v>18</v>
      </c>
      <c r="F4" s="424"/>
      <c r="G4" s="424" t="s">
        <v>19</v>
      </c>
      <c r="H4" s="331"/>
      <c r="I4" s="424" t="s">
        <v>44</v>
      </c>
      <c r="J4" s="424"/>
      <c r="K4" s="424" t="s">
        <v>20</v>
      </c>
      <c r="L4" s="331"/>
      <c r="M4" s="419" t="s">
        <v>103</v>
      </c>
      <c r="N4" s="419"/>
      <c r="O4" s="419" t="s">
        <v>316</v>
      </c>
      <c r="P4" s="419"/>
      <c r="Q4" s="419" t="s">
        <v>317</v>
      </c>
      <c r="R4" s="419"/>
      <c r="S4" s="419" t="s">
        <v>104</v>
      </c>
      <c r="T4" s="331"/>
      <c r="U4" s="425" t="s">
        <v>318</v>
      </c>
      <c r="V4" s="426"/>
      <c r="W4" s="450"/>
      <c r="X4" s="441"/>
      <c r="Y4" s="464"/>
      <c r="Z4" s="470" t="s">
        <v>360</v>
      </c>
      <c r="AA4" s="471"/>
      <c r="AB4" s="470" t="s">
        <v>404</v>
      </c>
      <c r="AC4" s="471"/>
      <c r="AD4" s="471" t="s">
        <v>105</v>
      </c>
      <c r="AE4" s="471"/>
      <c r="AF4" s="475" t="s">
        <v>115</v>
      </c>
      <c r="AG4" s="272"/>
      <c r="AH4" s="418" t="s">
        <v>21</v>
      </c>
      <c r="AI4" s="418"/>
      <c r="AJ4" s="462" t="s">
        <v>22</v>
      </c>
      <c r="AK4" s="462"/>
      <c r="AL4" s="462" t="s">
        <v>106</v>
      </c>
      <c r="AM4" s="462"/>
      <c r="AN4" s="459"/>
      <c r="AO4" s="422"/>
      <c r="AP4" s="454" t="s">
        <v>45</v>
      </c>
      <c r="AQ4" s="454"/>
      <c r="AR4" s="454" t="s">
        <v>107</v>
      </c>
      <c r="AS4" s="454"/>
      <c r="AT4" s="454" t="s">
        <v>319</v>
      </c>
      <c r="AU4" s="461"/>
      <c r="AV4" s="450"/>
      <c r="AW4" s="441"/>
      <c r="AX4" s="441"/>
      <c r="AY4" s="454" t="s">
        <v>108</v>
      </c>
      <c r="AZ4" s="454"/>
      <c r="BA4" s="456" t="s">
        <v>124</v>
      </c>
      <c r="BB4" s="457"/>
      <c r="BC4" s="454" t="s">
        <v>23</v>
      </c>
      <c r="BD4" s="454"/>
      <c r="BE4" s="454" t="s">
        <v>24</v>
      </c>
      <c r="BF4" s="454"/>
      <c r="BG4" s="454" t="s">
        <v>25</v>
      </c>
      <c r="BH4" s="454"/>
      <c r="BI4" s="454" t="s">
        <v>26</v>
      </c>
      <c r="BJ4" s="454"/>
      <c r="BK4" s="454" t="s">
        <v>27</v>
      </c>
      <c r="BL4" s="454"/>
      <c r="BM4" s="454" t="s">
        <v>28</v>
      </c>
      <c r="BN4" s="455"/>
      <c r="BO4" s="153" t="s">
        <v>109</v>
      </c>
      <c r="BP4" s="153" t="s">
        <v>110</v>
      </c>
      <c r="BQ4" s="153" t="s">
        <v>111</v>
      </c>
      <c r="BR4" s="154" t="s">
        <v>112</v>
      </c>
      <c r="BS4" s="450"/>
      <c r="BT4" s="441"/>
      <c r="BU4" s="441"/>
      <c r="BV4" s="445"/>
      <c r="BW4" s="422"/>
      <c r="BX4" s="432" t="s">
        <v>351</v>
      </c>
      <c r="BY4" s="432"/>
      <c r="BZ4" s="432" t="s">
        <v>29</v>
      </c>
      <c r="CA4" s="432"/>
      <c r="CB4" s="433" t="s">
        <v>113</v>
      </c>
      <c r="CC4" s="433"/>
      <c r="CD4" s="433" t="s">
        <v>15</v>
      </c>
      <c r="CE4" s="434"/>
      <c r="CF4" s="435" t="s">
        <v>30</v>
      </c>
      <c r="CG4" s="435"/>
      <c r="CH4" s="436" t="s">
        <v>31</v>
      </c>
      <c r="CI4" s="436"/>
      <c r="CJ4" s="431"/>
      <c r="CK4" s="422"/>
      <c r="CL4" s="422"/>
      <c r="CM4" s="423"/>
    </row>
    <row r="5" spans="1:91" ht="14.25" thickBot="1">
      <c r="A5" s="451"/>
      <c r="B5" s="442"/>
      <c r="C5" s="442"/>
      <c r="D5" s="516"/>
      <c r="E5" s="155" t="s">
        <v>320</v>
      </c>
      <c r="F5" s="155" t="s">
        <v>321</v>
      </c>
      <c r="G5" s="155" t="s">
        <v>322</v>
      </c>
      <c r="H5" s="155" t="s">
        <v>323</v>
      </c>
      <c r="I5" s="155" t="s">
        <v>322</v>
      </c>
      <c r="J5" s="155" t="s">
        <v>323</v>
      </c>
      <c r="K5" s="155" t="s">
        <v>320</v>
      </c>
      <c r="L5" s="155" t="s">
        <v>321</v>
      </c>
      <c r="M5" s="156" t="s">
        <v>320</v>
      </c>
      <c r="N5" s="156" t="s">
        <v>321</v>
      </c>
      <c r="O5" s="156" t="s">
        <v>320</v>
      </c>
      <c r="P5" s="156" t="s">
        <v>321</v>
      </c>
      <c r="Q5" s="156" t="s">
        <v>320</v>
      </c>
      <c r="R5" s="156" t="s">
        <v>321</v>
      </c>
      <c r="S5" s="156" t="s">
        <v>320</v>
      </c>
      <c r="T5" s="156" t="s">
        <v>321</v>
      </c>
      <c r="U5" s="156" t="s">
        <v>320</v>
      </c>
      <c r="V5" s="157" t="s">
        <v>114</v>
      </c>
      <c r="W5" s="451"/>
      <c r="X5" s="442"/>
      <c r="Y5" s="465"/>
      <c r="Z5" s="158" t="s">
        <v>320</v>
      </c>
      <c r="AA5" s="159" t="s">
        <v>321</v>
      </c>
      <c r="AB5" s="158" t="s">
        <v>320</v>
      </c>
      <c r="AC5" s="159" t="s">
        <v>114</v>
      </c>
      <c r="AD5" s="159" t="s">
        <v>320</v>
      </c>
      <c r="AE5" s="159" t="s">
        <v>321</v>
      </c>
      <c r="AF5" s="160" t="s">
        <v>320</v>
      </c>
      <c r="AG5" s="160" t="s">
        <v>321</v>
      </c>
      <c r="AH5" s="161" t="s">
        <v>320</v>
      </c>
      <c r="AI5" s="161" t="s">
        <v>321</v>
      </c>
      <c r="AJ5" s="162" t="s">
        <v>320</v>
      </c>
      <c r="AK5" s="162" t="s">
        <v>321</v>
      </c>
      <c r="AL5" s="162" t="s">
        <v>320</v>
      </c>
      <c r="AM5" s="162" t="s">
        <v>321</v>
      </c>
      <c r="AN5" s="163" t="s">
        <v>320</v>
      </c>
      <c r="AO5" s="163" t="s">
        <v>321</v>
      </c>
      <c r="AP5" s="164" t="s">
        <v>320</v>
      </c>
      <c r="AQ5" s="164" t="s">
        <v>321</v>
      </c>
      <c r="AR5" s="164" t="s">
        <v>320</v>
      </c>
      <c r="AS5" s="164" t="s">
        <v>321</v>
      </c>
      <c r="AT5" s="164" t="s">
        <v>320</v>
      </c>
      <c r="AU5" s="165" t="s">
        <v>321</v>
      </c>
      <c r="AV5" s="451"/>
      <c r="AW5" s="442"/>
      <c r="AX5" s="442"/>
      <c r="AY5" s="164" t="s">
        <v>320</v>
      </c>
      <c r="AZ5" s="164" t="s">
        <v>321</v>
      </c>
      <c r="BA5" s="164" t="s">
        <v>320</v>
      </c>
      <c r="BB5" s="164" t="s">
        <v>321</v>
      </c>
      <c r="BC5" s="164" t="s">
        <v>320</v>
      </c>
      <c r="BD5" s="164" t="s">
        <v>321</v>
      </c>
      <c r="BE5" s="164" t="s">
        <v>320</v>
      </c>
      <c r="BF5" s="164" t="s">
        <v>321</v>
      </c>
      <c r="BG5" s="164" t="s">
        <v>320</v>
      </c>
      <c r="BH5" s="164" t="s">
        <v>321</v>
      </c>
      <c r="BI5" s="164" t="s">
        <v>320</v>
      </c>
      <c r="BJ5" s="164" t="s">
        <v>321</v>
      </c>
      <c r="BK5" s="164" t="s">
        <v>320</v>
      </c>
      <c r="BL5" s="164" t="s">
        <v>321</v>
      </c>
      <c r="BM5" s="164" t="s">
        <v>320</v>
      </c>
      <c r="BN5" s="164" t="s">
        <v>321</v>
      </c>
      <c r="BO5" s="164" t="s">
        <v>320</v>
      </c>
      <c r="BP5" s="164" t="s">
        <v>320</v>
      </c>
      <c r="BQ5" s="164" t="s">
        <v>320</v>
      </c>
      <c r="BR5" s="165" t="s">
        <v>320</v>
      </c>
      <c r="BS5" s="451"/>
      <c r="BT5" s="442"/>
      <c r="BU5" s="442"/>
      <c r="BV5" s="166" t="s">
        <v>320</v>
      </c>
      <c r="BW5" s="166" t="s">
        <v>321</v>
      </c>
      <c r="BX5" s="167" t="s">
        <v>320</v>
      </c>
      <c r="BY5" s="167" t="s">
        <v>114</v>
      </c>
      <c r="BZ5" s="167" t="s">
        <v>320</v>
      </c>
      <c r="CA5" s="167" t="s">
        <v>321</v>
      </c>
      <c r="CB5" s="168" t="s">
        <v>320</v>
      </c>
      <c r="CC5" s="168" t="s">
        <v>321</v>
      </c>
      <c r="CD5" s="168" t="s">
        <v>320</v>
      </c>
      <c r="CE5" s="168" t="s">
        <v>321</v>
      </c>
      <c r="CF5" s="169" t="s">
        <v>320</v>
      </c>
      <c r="CG5" s="169" t="s">
        <v>321</v>
      </c>
      <c r="CH5" s="170" t="s">
        <v>320</v>
      </c>
      <c r="CI5" s="170" t="s">
        <v>321</v>
      </c>
      <c r="CJ5" s="171" t="s">
        <v>320</v>
      </c>
      <c r="CK5" s="171" t="s">
        <v>321</v>
      </c>
      <c r="CL5" s="172" t="s">
        <v>320</v>
      </c>
      <c r="CM5" s="173" t="s">
        <v>321</v>
      </c>
    </row>
    <row r="6" spans="1:91" ht="13.5">
      <c r="A6" s="7" t="s">
        <v>365</v>
      </c>
      <c r="B6" s="19">
        <f>IF('高等学校シートA'!$J$9=3,"全日制",IF('高等学校シートA'!$J$9=4,"定時制",0))</f>
        <v>0</v>
      </c>
      <c r="C6" s="19">
        <v>15</v>
      </c>
      <c r="D6" s="19">
        <f>'高等学校シートA'!M9</f>
        <v>2</v>
      </c>
      <c r="E6" s="19">
        <f>'高等学校シートA'!J15</f>
        <v>0</v>
      </c>
      <c r="F6" s="19" t="str">
        <f aca="true" t="shared" si="0" ref="F6:F12">FIXED(ROUND(E6/D6*100,2))</f>
        <v>0.00</v>
      </c>
      <c r="G6" s="19">
        <f>'高等学校シートA'!K15</f>
        <v>0</v>
      </c>
      <c r="H6" s="19" t="str">
        <f aca="true" t="shared" si="1" ref="H6:H13">FIXED(ROUND(G6/D6*100,2))</f>
        <v>0.00</v>
      </c>
      <c r="I6" s="19">
        <f>'高等学校シートA'!L15</f>
        <v>0</v>
      </c>
      <c r="J6" s="19" t="str">
        <f aca="true" t="shared" si="2" ref="J6:J13">FIXED(ROUND(I6/D6*100,2))</f>
        <v>0.00</v>
      </c>
      <c r="K6" s="19">
        <f>'高等学校シートA'!M15</f>
        <v>0</v>
      </c>
      <c r="L6" s="19" t="str">
        <f aca="true" t="shared" si="3" ref="L6:L11">FIXED(ROUND(K6/D6*100,2))</f>
        <v>0.00</v>
      </c>
      <c r="M6" s="19">
        <f>'高等学校シートA'!N15</f>
        <v>0</v>
      </c>
      <c r="N6" s="19" t="str">
        <f aca="true" t="shared" si="4" ref="N6:N11">FIXED(ROUND(M6/D6*100,2))</f>
        <v>0.00</v>
      </c>
      <c r="O6" s="19">
        <f>'高等学校シートA'!O15</f>
        <v>0</v>
      </c>
      <c r="P6" s="19" t="str">
        <f aca="true" t="shared" si="5" ref="P6:P11">FIXED(ROUND(O6/D6*100,2))</f>
        <v>0.00</v>
      </c>
      <c r="Q6" s="19">
        <f>'高等学校シートA'!P15</f>
        <v>0</v>
      </c>
      <c r="R6" s="19" t="str">
        <f aca="true" t="shared" si="6" ref="R6:R13">FIXED(ROUND(Q6/D6*100,2))</f>
        <v>0.00</v>
      </c>
      <c r="S6" s="19">
        <f>'高等学校シートA'!Q15</f>
        <v>0</v>
      </c>
      <c r="T6" s="19" t="str">
        <f aca="true" t="shared" si="7" ref="T6:T13">FIXED(ROUND(S6/D6*100,2))</f>
        <v>0.00</v>
      </c>
      <c r="U6" s="19">
        <f>'高等学校シートA'!R15</f>
        <v>0</v>
      </c>
      <c r="V6" s="19" t="str">
        <f aca="true" t="shared" si="8" ref="V6:V13">FIXED(ROUND(U6/D6*100,2))</f>
        <v>0.00</v>
      </c>
      <c r="W6" s="19" t="s">
        <v>365</v>
      </c>
      <c r="X6" s="19">
        <f aca="true" t="shared" si="9" ref="X6:X13">B6</f>
        <v>0</v>
      </c>
      <c r="Y6" s="19">
        <v>15</v>
      </c>
      <c r="Z6" s="19">
        <f>'高等学校シートA'!S15</f>
        <v>0</v>
      </c>
      <c r="AA6" s="19" t="str">
        <f aca="true" t="shared" si="10" ref="AA6:AA13">FIXED(ROUND(Z6/D6*100,2))</f>
        <v>0.00</v>
      </c>
      <c r="AB6" s="19">
        <f>'高等学校シートA'!T15</f>
        <v>0</v>
      </c>
      <c r="AC6" s="19" t="str">
        <f aca="true" t="shared" si="11" ref="AC6:AC13">FIXED(ROUND(AB6/D6*100,2))</f>
        <v>0.00</v>
      </c>
      <c r="AD6" s="19">
        <f>'高等学校シートA'!U15</f>
        <v>0</v>
      </c>
      <c r="AE6" s="19" t="str">
        <f aca="true" t="shared" si="12" ref="AE6:AE13">FIXED(ROUND(AD6/D6*100,2))</f>
        <v>0.00</v>
      </c>
      <c r="AF6" s="19">
        <f>'高等学校シートA'!J26</f>
        <v>0</v>
      </c>
      <c r="AG6" s="19" t="str">
        <f aca="true" t="shared" si="13" ref="AG6:AG13">FIXED(ROUND(AF6/D6*100,2))</f>
        <v>0.00</v>
      </c>
      <c r="AH6" s="19">
        <f>'高等学校シートA'!K26</f>
        <v>0</v>
      </c>
      <c r="AI6" s="19" t="str">
        <f aca="true" t="shared" si="14" ref="AI6:AI13">FIXED(ROUND(AH6/D6*100,2))</f>
        <v>0.00</v>
      </c>
      <c r="AJ6" s="19">
        <f>'高等学校シートA'!L26</f>
        <v>0</v>
      </c>
      <c r="AK6" s="19" t="str">
        <f aca="true" t="shared" si="15" ref="AK6:AK13">FIXED(ROUND(AJ6/D6*100,2))</f>
        <v>0.00</v>
      </c>
      <c r="AL6" s="19">
        <f>'高等学校シートA'!M26</f>
        <v>0</v>
      </c>
      <c r="AM6" s="19" t="str">
        <f aca="true" t="shared" si="16" ref="AM6:AM13">FIXED(ROUND(AL6/D6*100,2))</f>
        <v>0.00</v>
      </c>
      <c r="AN6" s="19">
        <f>'高等学校シートA'!N26</f>
        <v>0</v>
      </c>
      <c r="AO6" s="19" t="str">
        <f aca="true" t="shared" si="17" ref="AO6:AO13">FIXED(ROUND(AN6/D6*100,2))</f>
        <v>0.00</v>
      </c>
      <c r="AP6" s="19">
        <f>'高等学校シートA'!O26</f>
        <v>0</v>
      </c>
      <c r="AQ6" s="19" t="str">
        <f aca="true" t="shared" si="18" ref="AQ6:AQ13">FIXED(ROUND(AP6/D6*100,2))</f>
        <v>0.00</v>
      </c>
      <c r="AR6" s="19">
        <f>'高等学校シートA'!P26</f>
        <v>0</v>
      </c>
      <c r="AS6" s="19" t="str">
        <f aca="true" t="shared" si="19" ref="AS6:AS13">FIXED(ROUND(AR6/D6*100,2))</f>
        <v>0.00</v>
      </c>
      <c r="AT6" s="19">
        <f>'高等学校シートA'!Q26</f>
        <v>0</v>
      </c>
      <c r="AU6" s="19" t="str">
        <f aca="true" t="shared" si="20" ref="AU6:AU13">FIXED(ROUND(AT6/D6*100,2))</f>
        <v>0.00</v>
      </c>
      <c r="AV6" s="19" t="s">
        <v>365</v>
      </c>
      <c r="AW6" s="19">
        <f aca="true" t="shared" si="21" ref="AW6:AW13">B6</f>
        <v>0</v>
      </c>
      <c r="AX6" s="19">
        <v>15</v>
      </c>
      <c r="AY6" s="19">
        <f>'高等学校シートA'!R26</f>
        <v>0</v>
      </c>
      <c r="AZ6" s="19" t="str">
        <f aca="true" t="shared" si="22" ref="AZ6:AZ13">FIXED(ROUND(AY6/D6*100,2))</f>
        <v>0.00</v>
      </c>
      <c r="BA6" s="19">
        <f>'高等学校シートA'!S26</f>
        <v>0</v>
      </c>
      <c r="BB6" s="19" t="str">
        <f aca="true" t="shared" si="23" ref="BB6:BB13">FIXED(ROUND(BA6/D6*100,2))</f>
        <v>0.00</v>
      </c>
      <c r="BC6" s="19">
        <f>'高等学校シートA'!J37</f>
        <v>0</v>
      </c>
      <c r="BD6" s="19" t="str">
        <f aca="true" t="shared" si="24" ref="BD6:BD13">FIXED(ROUND(BC6/D6*100,2))</f>
        <v>0.00</v>
      </c>
      <c r="BE6" s="19">
        <f>'高等学校シートA'!K37</f>
        <v>0</v>
      </c>
      <c r="BF6" s="19" t="str">
        <f aca="true" t="shared" si="25" ref="BF6:BF13">FIXED(ROUND(BE6/D6*100,2))</f>
        <v>0.00</v>
      </c>
      <c r="BG6" s="19">
        <f>'高等学校シートA'!L37</f>
        <v>0</v>
      </c>
      <c r="BH6" s="19" t="str">
        <f aca="true" t="shared" si="26" ref="BH6:BH13">FIXED(ROUND(BG6/D6*100,2))</f>
        <v>0.00</v>
      </c>
      <c r="BI6" s="19">
        <f>'高等学校シートA'!M37</f>
        <v>0</v>
      </c>
      <c r="BJ6" s="19" t="str">
        <f aca="true" t="shared" si="27" ref="BJ6:BJ13">FIXED(ROUND(BI6/D6*100,2))</f>
        <v>0.00</v>
      </c>
      <c r="BK6" s="19">
        <f>'高等学校シートA'!N37</f>
        <v>0</v>
      </c>
      <c r="BL6" s="19" t="str">
        <f aca="true" t="shared" si="28" ref="BL6:BL13">FIXED(ROUND(BK6/D6*100,2))</f>
        <v>0.00</v>
      </c>
      <c r="BM6" s="84"/>
      <c r="BN6" s="11"/>
      <c r="BO6" s="84"/>
      <c r="BP6" s="84"/>
      <c r="BQ6" s="84"/>
      <c r="BR6" s="84"/>
      <c r="BS6" s="19" t="s">
        <v>365</v>
      </c>
      <c r="BT6" s="19">
        <f aca="true" t="shared" si="29" ref="BT6:BT13">B6</f>
        <v>0</v>
      </c>
      <c r="BU6" s="19">
        <v>15</v>
      </c>
      <c r="BV6" s="19">
        <f>'高等学校シートA'!J48</f>
        <v>0</v>
      </c>
      <c r="BW6" s="19" t="str">
        <f aca="true" t="shared" si="30" ref="BW6:BW13">FIXED(ROUND(BV6/D6*100,2))</f>
        <v>0.00</v>
      </c>
      <c r="BX6" s="190"/>
      <c r="BY6" s="190"/>
      <c r="BZ6" s="190"/>
      <c r="CA6" s="190"/>
      <c r="CB6" s="19">
        <f>'高等学校シートA'!M48</f>
        <v>0</v>
      </c>
      <c r="CC6" s="19" t="str">
        <f aca="true" t="shared" si="31" ref="CC6:CC13">FIXED(ROUND(CB6/D6*100,2))</f>
        <v>0.00</v>
      </c>
      <c r="CD6" s="19">
        <f>'高等学校シートA'!N48</f>
        <v>0</v>
      </c>
      <c r="CE6" s="19" t="str">
        <f>FIXED(ROUND(CD6/D6*100,2))</f>
        <v>0.00</v>
      </c>
      <c r="CF6" s="19">
        <f>'高等学校シートA'!O48</f>
        <v>0</v>
      </c>
      <c r="CG6" s="19" t="str">
        <f aca="true" t="shared" si="32" ref="CG6:CG13">FIXED(ROUND(CF6/D6*100,2))</f>
        <v>0.00</v>
      </c>
      <c r="CH6" s="19">
        <f>'高等学校シートA'!P48</f>
        <v>0</v>
      </c>
      <c r="CI6" s="19" t="str">
        <f aca="true" t="shared" si="33" ref="CI6:CI13">FIXED(ROUND(CH6/D6*100,2))</f>
        <v>0.00</v>
      </c>
      <c r="CJ6" s="19">
        <f>'高等学校シートA'!Q48</f>
        <v>0</v>
      </c>
      <c r="CK6" s="19" t="str">
        <f aca="true" t="shared" si="34" ref="CK6:CK13">FIXED(ROUND(CJ6/D6*100,2))</f>
        <v>0.00</v>
      </c>
      <c r="CL6" s="19">
        <f>'高等学校シートA'!R48</f>
        <v>0</v>
      </c>
      <c r="CM6" s="20" t="str">
        <f aca="true" t="shared" si="35" ref="CM6:CM13">FIXED(ROUND(CL6/D6*100,2))</f>
        <v>0.00</v>
      </c>
    </row>
    <row r="7" spans="1:91" ht="13.5">
      <c r="A7" s="8" t="s">
        <v>366</v>
      </c>
      <c r="B7" s="23">
        <f>IF('高等学校シートA'!$J$9=3,"全日制",IF('高等学校シートA'!$J$9=4,"定時制",0))</f>
        <v>0</v>
      </c>
      <c r="C7" s="23">
        <v>15</v>
      </c>
      <c r="D7" s="23">
        <f>'高等学校シートA'!N9</f>
        <v>0</v>
      </c>
      <c r="E7" s="23">
        <f>'高等学校シートA'!J16</f>
        <v>0</v>
      </c>
      <c r="F7" s="23" t="e">
        <f t="shared" si="0"/>
        <v>#DIV/0!</v>
      </c>
      <c r="G7" s="23">
        <f>'高等学校シートA'!K16</f>
        <v>0</v>
      </c>
      <c r="H7" s="23" t="e">
        <f t="shared" si="1"/>
        <v>#DIV/0!</v>
      </c>
      <c r="I7" s="23">
        <f>'高等学校シートA'!L16</f>
        <v>0</v>
      </c>
      <c r="J7" s="23" t="e">
        <f t="shared" si="2"/>
        <v>#DIV/0!</v>
      </c>
      <c r="K7" s="23">
        <f>'高等学校シートA'!M16</f>
        <v>0</v>
      </c>
      <c r="L7" s="23" t="e">
        <f t="shared" si="3"/>
        <v>#DIV/0!</v>
      </c>
      <c r="M7" s="23">
        <f>'高等学校シートA'!N16</f>
        <v>0</v>
      </c>
      <c r="N7" s="23" t="e">
        <f t="shared" si="4"/>
        <v>#DIV/0!</v>
      </c>
      <c r="O7" s="23">
        <f>'高等学校シートA'!O16</f>
        <v>0</v>
      </c>
      <c r="P7" s="23" t="e">
        <f t="shared" si="5"/>
        <v>#DIV/0!</v>
      </c>
      <c r="Q7" s="23">
        <f>'高等学校シートA'!P16</f>
        <v>0</v>
      </c>
      <c r="R7" s="23" t="e">
        <f t="shared" si="6"/>
        <v>#DIV/0!</v>
      </c>
      <c r="S7" s="23">
        <f>'高等学校シートA'!Q16</f>
        <v>0</v>
      </c>
      <c r="T7" s="23" t="e">
        <f t="shared" si="7"/>
        <v>#DIV/0!</v>
      </c>
      <c r="U7" s="23">
        <f>'高等学校シートA'!R16</f>
        <v>0</v>
      </c>
      <c r="V7" s="23" t="e">
        <f t="shared" si="8"/>
        <v>#DIV/0!</v>
      </c>
      <c r="W7" s="23" t="s">
        <v>366</v>
      </c>
      <c r="X7" s="23">
        <f t="shared" si="9"/>
        <v>0</v>
      </c>
      <c r="Y7" s="23">
        <v>15</v>
      </c>
      <c r="Z7" s="23">
        <f>'高等学校シートA'!S16</f>
        <v>0</v>
      </c>
      <c r="AA7" s="23" t="e">
        <f t="shared" si="10"/>
        <v>#DIV/0!</v>
      </c>
      <c r="AB7" s="23">
        <f>'高等学校シートA'!T16</f>
        <v>0</v>
      </c>
      <c r="AC7" s="23" t="e">
        <f t="shared" si="11"/>
        <v>#DIV/0!</v>
      </c>
      <c r="AD7" s="23">
        <f>'高等学校シートA'!U16</f>
        <v>0</v>
      </c>
      <c r="AE7" s="23" t="e">
        <f t="shared" si="12"/>
        <v>#DIV/0!</v>
      </c>
      <c r="AF7" s="23">
        <f>'高等学校シートA'!J27</f>
        <v>0</v>
      </c>
      <c r="AG7" s="23" t="e">
        <f t="shared" si="13"/>
        <v>#DIV/0!</v>
      </c>
      <c r="AH7" s="23">
        <f>'高等学校シートA'!K27</f>
        <v>0</v>
      </c>
      <c r="AI7" s="23" t="e">
        <f t="shared" si="14"/>
        <v>#DIV/0!</v>
      </c>
      <c r="AJ7" s="23">
        <f>'高等学校シートA'!L27</f>
        <v>0</v>
      </c>
      <c r="AK7" s="23" t="e">
        <f t="shared" si="15"/>
        <v>#DIV/0!</v>
      </c>
      <c r="AL7" s="23">
        <f>'高等学校シートA'!M27</f>
        <v>0</v>
      </c>
      <c r="AM7" s="23" t="e">
        <f t="shared" si="16"/>
        <v>#DIV/0!</v>
      </c>
      <c r="AN7" s="23">
        <f>'高等学校シートA'!N27</f>
        <v>0</v>
      </c>
      <c r="AO7" s="23" t="e">
        <f t="shared" si="17"/>
        <v>#DIV/0!</v>
      </c>
      <c r="AP7" s="23">
        <f>'高等学校シートA'!O27</f>
        <v>0</v>
      </c>
      <c r="AQ7" s="23" t="e">
        <f t="shared" si="18"/>
        <v>#DIV/0!</v>
      </c>
      <c r="AR7" s="23">
        <f>'高等学校シートA'!P27</f>
        <v>0</v>
      </c>
      <c r="AS7" s="23" t="e">
        <f t="shared" si="19"/>
        <v>#DIV/0!</v>
      </c>
      <c r="AT7" s="23">
        <f>'高等学校シートA'!Q27</f>
        <v>0</v>
      </c>
      <c r="AU7" s="23" t="e">
        <f t="shared" si="20"/>
        <v>#DIV/0!</v>
      </c>
      <c r="AV7" s="23" t="s">
        <v>366</v>
      </c>
      <c r="AW7" s="23">
        <f t="shared" si="21"/>
        <v>0</v>
      </c>
      <c r="AX7" s="23">
        <v>15</v>
      </c>
      <c r="AY7" s="23">
        <f>'高等学校シートA'!R27</f>
        <v>0</v>
      </c>
      <c r="AZ7" s="23" t="e">
        <f t="shared" si="22"/>
        <v>#DIV/0!</v>
      </c>
      <c r="BA7" s="23">
        <f>'高等学校シートA'!S27</f>
        <v>0</v>
      </c>
      <c r="BB7" s="23" t="e">
        <f t="shared" si="23"/>
        <v>#DIV/0!</v>
      </c>
      <c r="BC7" s="23">
        <f>'高等学校シートA'!J38</f>
        <v>0</v>
      </c>
      <c r="BD7" s="23" t="e">
        <f t="shared" si="24"/>
        <v>#DIV/0!</v>
      </c>
      <c r="BE7" s="23">
        <f>'高等学校シートA'!K38</f>
        <v>0</v>
      </c>
      <c r="BF7" s="23" t="e">
        <f t="shared" si="25"/>
        <v>#DIV/0!</v>
      </c>
      <c r="BG7" s="23">
        <f>'高等学校シートA'!L38</f>
        <v>0</v>
      </c>
      <c r="BH7" s="23" t="e">
        <f t="shared" si="26"/>
        <v>#DIV/0!</v>
      </c>
      <c r="BI7" s="23">
        <f>'高等学校シートA'!M38</f>
        <v>0</v>
      </c>
      <c r="BJ7" s="23" t="e">
        <f t="shared" si="27"/>
        <v>#DIV/0!</v>
      </c>
      <c r="BK7" s="23">
        <f>'高等学校シートA'!N38</f>
        <v>0</v>
      </c>
      <c r="BL7" s="23" t="e">
        <f t="shared" si="28"/>
        <v>#DIV/0!</v>
      </c>
      <c r="BM7" s="11"/>
      <c r="BN7" s="11"/>
      <c r="BO7" s="11"/>
      <c r="BP7" s="11"/>
      <c r="BQ7" s="11"/>
      <c r="BR7" s="11"/>
      <c r="BS7" s="23" t="s">
        <v>366</v>
      </c>
      <c r="BT7" s="23">
        <f t="shared" si="29"/>
        <v>0</v>
      </c>
      <c r="BU7" s="23">
        <v>15</v>
      </c>
      <c r="BV7" s="23">
        <f>'高等学校シートA'!J49</f>
        <v>0</v>
      </c>
      <c r="BW7" s="23" t="e">
        <f t="shared" si="30"/>
        <v>#DIV/0!</v>
      </c>
      <c r="BX7" s="191"/>
      <c r="BY7" s="191"/>
      <c r="BZ7" s="191"/>
      <c r="CA7" s="191"/>
      <c r="CB7" s="23">
        <f>'高等学校シートA'!M49</f>
        <v>0</v>
      </c>
      <c r="CC7" s="23" t="e">
        <f t="shared" si="31"/>
        <v>#DIV/0!</v>
      </c>
      <c r="CD7" s="23">
        <f>'高等学校シートA'!N49</f>
        <v>0</v>
      </c>
      <c r="CE7" s="23" t="e">
        <f>FIXED(ROUND(CD7/D7*100,2))</f>
        <v>#DIV/0!</v>
      </c>
      <c r="CF7" s="23">
        <f>'高等学校シートA'!O49</f>
        <v>0</v>
      </c>
      <c r="CG7" s="23" t="e">
        <f t="shared" si="32"/>
        <v>#DIV/0!</v>
      </c>
      <c r="CH7" s="23">
        <f>'高等学校シートA'!P49</f>
        <v>0</v>
      </c>
      <c r="CI7" s="23" t="e">
        <f t="shared" si="33"/>
        <v>#DIV/0!</v>
      </c>
      <c r="CJ7" s="23">
        <f>'高等学校シートA'!Q49</f>
        <v>0</v>
      </c>
      <c r="CK7" s="23" t="e">
        <f t="shared" si="34"/>
        <v>#DIV/0!</v>
      </c>
      <c r="CL7" s="23">
        <f>'高等学校シートA'!R49</f>
        <v>0</v>
      </c>
      <c r="CM7" s="24" t="e">
        <f t="shared" si="35"/>
        <v>#DIV/0!</v>
      </c>
    </row>
    <row r="8" spans="1:91" ht="13.5">
      <c r="A8" s="8" t="s">
        <v>365</v>
      </c>
      <c r="B8" s="23">
        <f>IF('高等学校シートA'!$J$9=3,"全日制",IF('高等学校シートA'!$J$9=4,"定時制",0))</f>
        <v>0</v>
      </c>
      <c r="C8" s="23">
        <v>16</v>
      </c>
      <c r="D8" s="23">
        <f>'高等学校シートA'!O9</f>
        <v>0</v>
      </c>
      <c r="E8" s="23">
        <f>'高等学校シートA'!J17</f>
        <v>0</v>
      </c>
      <c r="F8" s="23" t="e">
        <f t="shared" si="0"/>
        <v>#DIV/0!</v>
      </c>
      <c r="G8" s="23">
        <f>'高等学校シートA'!K17</f>
        <v>0</v>
      </c>
      <c r="H8" s="23" t="e">
        <f t="shared" si="1"/>
        <v>#DIV/0!</v>
      </c>
      <c r="I8" s="23">
        <f>'高等学校シートA'!L17</f>
        <v>0</v>
      </c>
      <c r="J8" s="23" t="e">
        <f t="shared" si="2"/>
        <v>#DIV/0!</v>
      </c>
      <c r="K8" s="23">
        <f>'高等学校シートA'!M17</f>
        <v>0</v>
      </c>
      <c r="L8" s="23" t="e">
        <f t="shared" si="3"/>
        <v>#DIV/0!</v>
      </c>
      <c r="M8" s="23">
        <f>'高等学校シートA'!N17</f>
        <v>0</v>
      </c>
      <c r="N8" s="23" t="e">
        <f t="shared" si="4"/>
        <v>#DIV/0!</v>
      </c>
      <c r="O8" s="23">
        <f>'高等学校シートA'!O17</f>
        <v>0</v>
      </c>
      <c r="P8" s="23" t="e">
        <f t="shared" si="5"/>
        <v>#DIV/0!</v>
      </c>
      <c r="Q8" s="23">
        <f>'高等学校シートA'!P17</f>
        <v>0</v>
      </c>
      <c r="R8" s="23" t="e">
        <f t="shared" si="6"/>
        <v>#DIV/0!</v>
      </c>
      <c r="S8" s="23">
        <f>'高等学校シートA'!Q17</f>
        <v>0</v>
      </c>
      <c r="T8" s="23" t="e">
        <f t="shared" si="7"/>
        <v>#DIV/0!</v>
      </c>
      <c r="U8" s="23">
        <f>'高等学校シートA'!R17</f>
        <v>0</v>
      </c>
      <c r="V8" s="23" t="e">
        <f t="shared" si="8"/>
        <v>#DIV/0!</v>
      </c>
      <c r="W8" s="23" t="s">
        <v>365</v>
      </c>
      <c r="X8" s="23">
        <f t="shared" si="9"/>
        <v>0</v>
      </c>
      <c r="Y8" s="23">
        <v>16</v>
      </c>
      <c r="Z8" s="23">
        <f>'高等学校シートA'!S17</f>
        <v>0</v>
      </c>
      <c r="AA8" s="23" t="e">
        <f t="shared" si="10"/>
        <v>#DIV/0!</v>
      </c>
      <c r="AB8" s="23">
        <f>'高等学校シートA'!T17</f>
        <v>0</v>
      </c>
      <c r="AC8" s="23" t="e">
        <f t="shared" si="11"/>
        <v>#DIV/0!</v>
      </c>
      <c r="AD8" s="23">
        <f>'高等学校シートA'!U17</f>
        <v>0</v>
      </c>
      <c r="AE8" s="23" t="e">
        <f t="shared" si="12"/>
        <v>#DIV/0!</v>
      </c>
      <c r="AF8" s="23">
        <f>'高等学校シートA'!J28</f>
        <v>0</v>
      </c>
      <c r="AG8" s="23" t="e">
        <f t="shared" si="13"/>
        <v>#DIV/0!</v>
      </c>
      <c r="AH8" s="23">
        <f>'高等学校シートA'!K28</f>
        <v>0</v>
      </c>
      <c r="AI8" s="23" t="e">
        <f t="shared" si="14"/>
        <v>#DIV/0!</v>
      </c>
      <c r="AJ8" s="23">
        <f>'高等学校シートA'!L28</f>
        <v>0</v>
      </c>
      <c r="AK8" s="23" t="e">
        <f t="shared" si="15"/>
        <v>#DIV/0!</v>
      </c>
      <c r="AL8" s="23">
        <f>'高等学校シートA'!M28</f>
        <v>0</v>
      </c>
      <c r="AM8" s="23" t="e">
        <f t="shared" si="16"/>
        <v>#DIV/0!</v>
      </c>
      <c r="AN8" s="23">
        <f>'高等学校シートA'!N28</f>
        <v>0</v>
      </c>
      <c r="AO8" s="23" t="e">
        <f t="shared" si="17"/>
        <v>#DIV/0!</v>
      </c>
      <c r="AP8" s="23">
        <f>'高等学校シートA'!O28</f>
        <v>0</v>
      </c>
      <c r="AQ8" s="23" t="e">
        <f t="shared" si="18"/>
        <v>#DIV/0!</v>
      </c>
      <c r="AR8" s="23">
        <f>'高等学校シートA'!P28</f>
        <v>0</v>
      </c>
      <c r="AS8" s="23" t="e">
        <f t="shared" si="19"/>
        <v>#DIV/0!</v>
      </c>
      <c r="AT8" s="23">
        <f>'高等学校シートA'!Q28</f>
        <v>0</v>
      </c>
      <c r="AU8" s="23" t="e">
        <f t="shared" si="20"/>
        <v>#DIV/0!</v>
      </c>
      <c r="AV8" s="23" t="s">
        <v>365</v>
      </c>
      <c r="AW8" s="23">
        <f t="shared" si="21"/>
        <v>0</v>
      </c>
      <c r="AX8" s="23">
        <v>16</v>
      </c>
      <c r="AY8" s="23">
        <f>'高等学校シートA'!R28</f>
        <v>0</v>
      </c>
      <c r="AZ8" s="23" t="e">
        <f t="shared" si="22"/>
        <v>#DIV/0!</v>
      </c>
      <c r="BA8" s="23">
        <f>'高等学校シートA'!S28</f>
        <v>0</v>
      </c>
      <c r="BB8" s="23" t="e">
        <f t="shared" si="23"/>
        <v>#DIV/0!</v>
      </c>
      <c r="BC8" s="23">
        <f>'高等学校シートA'!J39</f>
        <v>0</v>
      </c>
      <c r="BD8" s="23" t="e">
        <f t="shared" si="24"/>
        <v>#DIV/0!</v>
      </c>
      <c r="BE8" s="23">
        <f>'高等学校シートA'!K39</f>
        <v>0</v>
      </c>
      <c r="BF8" s="23" t="e">
        <f t="shared" si="25"/>
        <v>#DIV/0!</v>
      </c>
      <c r="BG8" s="23">
        <f>'高等学校シートA'!L39</f>
        <v>0</v>
      </c>
      <c r="BH8" s="23" t="e">
        <f t="shared" si="26"/>
        <v>#DIV/0!</v>
      </c>
      <c r="BI8" s="23">
        <f>'高等学校シートA'!M39</f>
        <v>0</v>
      </c>
      <c r="BJ8" s="23" t="e">
        <f t="shared" si="27"/>
        <v>#DIV/0!</v>
      </c>
      <c r="BK8" s="23">
        <f>'高等学校シートA'!N39</f>
        <v>0</v>
      </c>
      <c r="BL8" s="23" t="e">
        <f t="shared" si="28"/>
        <v>#DIV/0!</v>
      </c>
      <c r="BM8" s="11"/>
      <c r="BN8" s="11"/>
      <c r="BO8" s="11"/>
      <c r="BP8" s="11"/>
      <c r="BQ8" s="11"/>
      <c r="BR8" s="11"/>
      <c r="BS8" s="23" t="s">
        <v>365</v>
      </c>
      <c r="BT8" s="23">
        <f t="shared" si="29"/>
        <v>0</v>
      </c>
      <c r="BU8" s="23">
        <v>16</v>
      </c>
      <c r="BV8" s="23">
        <f>'高等学校シートA'!J50</f>
        <v>0</v>
      </c>
      <c r="BW8" s="23" t="e">
        <f t="shared" si="30"/>
        <v>#DIV/0!</v>
      </c>
      <c r="BX8" s="191"/>
      <c r="BY8" s="191"/>
      <c r="BZ8" s="191"/>
      <c r="CA8" s="191"/>
      <c r="CB8" s="23">
        <f>'高等学校シートA'!M50</f>
        <v>0</v>
      </c>
      <c r="CC8" s="23" t="e">
        <f t="shared" si="31"/>
        <v>#DIV/0!</v>
      </c>
      <c r="CD8" s="11"/>
      <c r="CE8" s="11"/>
      <c r="CF8" s="23">
        <f>'高等学校シートA'!O50</f>
        <v>0</v>
      </c>
      <c r="CG8" s="23" t="e">
        <f t="shared" si="32"/>
        <v>#DIV/0!</v>
      </c>
      <c r="CH8" s="23">
        <f>'高等学校シートA'!P50</f>
        <v>0</v>
      </c>
      <c r="CI8" s="23" t="e">
        <f t="shared" si="33"/>
        <v>#DIV/0!</v>
      </c>
      <c r="CJ8" s="23">
        <f>'高等学校シートA'!Q50</f>
        <v>0</v>
      </c>
      <c r="CK8" s="23" t="e">
        <f t="shared" si="34"/>
        <v>#DIV/0!</v>
      </c>
      <c r="CL8" s="23">
        <f>'高等学校シートA'!R50</f>
        <v>0</v>
      </c>
      <c r="CM8" s="24" t="e">
        <f t="shared" si="35"/>
        <v>#DIV/0!</v>
      </c>
    </row>
    <row r="9" spans="1:91" ht="13.5">
      <c r="A9" s="8" t="s">
        <v>366</v>
      </c>
      <c r="B9" s="23">
        <f>IF('高等学校シートA'!$J$9=3,"全日制",IF('高等学校シートA'!$J$9=4,"定時制",0))</f>
        <v>0</v>
      </c>
      <c r="C9" s="23">
        <v>16</v>
      </c>
      <c r="D9" s="23">
        <f>'高等学校シートA'!P9</f>
        <v>0</v>
      </c>
      <c r="E9" s="23">
        <f>'高等学校シートA'!J18</f>
        <v>0</v>
      </c>
      <c r="F9" s="23" t="e">
        <f t="shared" si="0"/>
        <v>#DIV/0!</v>
      </c>
      <c r="G9" s="23">
        <f>'高等学校シートA'!K18</f>
        <v>0</v>
      </c>
      <c r="H9" s="23" t="e">
        <f t="shared" si="1"/>
        <v>#DIV/0!</v>
      </c>
      <c r="I9" s="23">
        <f>'高等学校シートA'!L18</f>
        <v>0</v>
      </c>
      <c r="J9" s="23" t="e">
        <f t="shared" si="2"/>
        <v>#DIV/0!</v>
      </c>
      <c r="K9" s="23">
        <f>'高等学校シートA'!M18</f>
        <v>0</v>
      </c>
      <c r="L9" s="23" t="e">
        <f t="shared" si="3"/>
        <v>#DIV/0!</v>
      </c>
      <c r="M9" s="23">
        <f>'高等学校シートA'!N18</f>
        <v>0</v>
      </c>
      <c r="N9" s="23" t="e">
        <f t="shared" si="4"/>
        <v>#DIV/0!</v>
      </c>
      <c r="O9" s="23">
        <f>'高等学校シートA'!O18</f>
        <v>0</v>
      </c>
      <c r="P9" s="23" t="e">
        <f t="shared" si="5"/>
        <v>#DIV/0!</v>
      </c>
      <c r="Q9" s="23">
        <f>'高等学校シートA'!P18</f>
        <v>0</v>
      </c>
      <c r="R9" s="23" t="e">
        <f t="shared" si="6"/>
        <v>#DIV/0!</v>
      </c>
      <c r="S9" s="23">
        <f>'高等学校シートA'!Q18</f>
        <v>0</v>
      </c>
      <c r="T9" s="23" t="e">
        <f t="shared" si="7"/>
        <v>#DIV/0!</v>
      </c>
      <c r="U9" s="23">
        <f>'高等学校シートA'!R18</f>
        <v>0</v>
      </c>
      <c r="V9" s="23" t="e">
        <f t="shared" si="8"/>
        <v>#DIV/0!</v>
      </c>
      <c r="W9" s="23" t="s">
        <v>366</v>
      </c>
      <c r="X9" s="23">
        <f t="shared" si="9"/>
        <v>0</v>
      </c>
      <c r="Y9" s="23">
        <v>16</v>
      </c>
      <c r="Z9" s="23">
        <f>'高等学校シートA'!S18</f>
        <v>0</v>
      </c>
      <c r="AA9" s="23" t="e">
        <f t="shared" si="10"/>
        <v>#DIV/0!</v>
      </c>
      <c r="AB9" s="23">
        <f>'高等学校シートA'!T18</f>
        <v>0</v>
      </c>
      <c r="AC9" s="23" t="e">
        <f t="shared" si="11"/>
        <v>#DIV/0!</v>
      </c>
      <c r="AD9" s="23">
        <f>'高等学校シートA'!U18</f>
        <v>0</v>
      </c>
      <c r="AE9" s="23" t="e">
        <f t="shared" si="12"/>
        <v>#DIV/0!</v>
      </c>
      <c r="AF9" s="23">
        <f>'高等学校シートA'!J29</f>
        <v>0</v>
      </c>
      <c r="AG9" s="23" t="e">
        <f t="shared" si="13"/>
        <v>#DIV/0!</v>
      </c>
      <c r="AH9" s="23">
        <f>'高等学校シートA'!K29</f>
        <v>0</v>
      </c>
      <c r="AI9" s="23" t="e">
        <f t="shared" si="14"/>
        <v>#DIV/0!</v>
      </c>
      <c r="AJ9" s="23">
        <f>'高等学校シートA'!L29</f>
        <v>0</v>
      </c>
      <c r="AK9" s="23" t="e">
        <f t="shared" si="15"/>
        <v>#DIV/0!</v>
      </c>
      <c r="AL9" s="23">
        <f>'高等学校シートA'!M29</f>
        <v>0</v>
      </c>
      <c r="AM9" s="23" t="e">
        <f t="shared" si="16"/>
        <v>#DIV/0!</v>
      </c>
      <c r="AN9" s="23">
        <f>'高等学校シートA'!N29</f>
        <v>0</v>
      </c>
      <c r="AO9" s="23" t="e">
        <f t="shared" si="17"/>
        <v>#DIV/0!</v>
      </c>
      <c r="AP9" s="23">
        <f>'高等学校シートA'!O29</f>
        <v>0</v>
      </c>
      <c r="AQ9" s="23" t="e">
        <f t="shared" si="18"/>
        <v>#DIV/0!</v>
      </c>
      <c r="AR9" s="23">
        <f>'高等学校シートA'!P29</f>
        <v>0</v>
      </c>
      <c r="AS9" s="23" t="e">
        <f t="shared" si="19"/>
        <v>#DIV/0!</v>
      </c>
      <c r="AT9" s="23">
        <f>'高等学校シートA'!Q29</f>
        <v>0</v>
      </c>
      <c r="AU9" s="23" t="e">
        <f t="shared" si="20"/>
        <v>#DIV/0!</v>
      </c>
      <c r="AV9" s="23" t="s">
        <v>366</v>
      </c>
      <c r="AW9" s="23">
        <f t="shared" si="21"/>
        <v>0</v>
      </c>
      <c r="AX9" s="23">
        <v>16</v>
      </c>
      <c r="AY9" s="23">
        <f>'高等学校シートA'!R29</f>
        <v>0</v>
      </c>
      <c r="AZ9" s="23" t="e">
        <f t="shared" si="22"/>
        <v>#DIV/0!</v>
      </c>
      <c r="BA9" s="23">
        <f>'高等学校シートA'!S29</f>
        <v>0</v>
      </c>
      <c r="BB9" s="23" t="e">
        <f t="shared" si="23"/>
        <v>#DIV/0!</v>
      </c>
      <c r="BC9" s="23">
        <f>'高等学校シートA'!J40</f>
        <v>0</v>
      </c>
      <c r="BD9" s="23" t="e">
        <f t="shared" si="24"/>
        <v>#DIV/0!</v>
      </c>
      <c r="BE9" s="23">
        <f>'高等学校シートA'!K40</f>
        <v>0</v>
      </c>
      <c r="BF9" s="23" t="e">
        <f t="shared" si="25"/>
        <v>#DIV/0!</v>
      </c>
      <c r="BG9" s="23">
        <f>'高等学校シートA'!L40</f>
        <v>0</v>
      </c>
      <c r="BH9" s="23" t="e">
        <f t="shared" si="26"/>
        <v>#DIV/0!</v>
      </c>
      <c r="BI9" s="23">
        <f>'高等学校シートA'!M40</f>
        <v>0</v>
      </c>
      <c r="BJ9" s="23" t="e">
        <f t="shared" si="27"/>
        <v>#DIV/0!</v>
      </c>
      <c r="BK9" s="23">
        <f>'高等学校シートA'!N40</f>
        <v>0</v>
      </c>
      <c r="BL9" s="23" t="e">
        <f t="shared" si="28"/>
        <v>#DIV/0!</v>
      </c>
      <c r="BM9" s="11"/>
      <c r="BN9" s="11"/>
      <c r="BO9" s="11"/>
      <c r="BP9" s="11"/>
      <c r="BQ9" s="11"/>
      <c r="BR9" s="11"/>
      <c r="BS9" s="23" t="s">
        <v>366</v>
      </c>
      <c r="BT9" s="23">
        <f t="shared" si="29"/>
        <v>0</v>
      </c>
      <c r="BU9" s="23">
        <v>16</v>
      </c>
      <c r="BV9" s="23">
        <f>'高等学校シートA'!J51</f>
        <v>0</v>
      </c>
      <c r="BW9" s="23" t="e">
        <f t="shared" si="30"/>
        <v>#DIV/0!</v>
      </c>
      <c r="BX9" s="191"/>
      <c r="BY9" s="191"/>
      <c r="BZ9" s="191"/>
      <c r="CA9" s="191"/>
      <c r="CB9" s="23">
        <f>'高等学校シートA'!M51</f>
        <v>0</v>
      </c>
      <c r="CC9" s="23" t="e">
        <f t="shared" si="31"/>
        <v>#DIV/0!</v>
      </c>
      <c r="CD9" s="11"/>
      <c r="CE9" s="11"/>
      <c r="CF9" s="23">
        <f>'高等学校シートA'!O51</f>
        <v>0</v>
      </c>
      <c r="CG9" s="23" t="e">
        <f t="shared" si="32"/>
        <v>#DIV/0!</v>
      </c>
      <c r="CH9" s="23">
        <f>'高等学校シートA'!P51</f>
        <v>0</v>
      </c>
      <c r="CI9" s="23" t="e">
        <f t="shared" si="33"/>
        <v>#DIV/0!</v>
      </c>
      <c r="CJ9" s="23">
        <f>'高等学校シートA'!Q51</f>
        <v>0</v>
      </c>
      <c r="CK9" s="23" t="e">
        <f t="shared" si="34"/>
        <v>#DIV/0!</v>
      </c>
      <c r="CL9" s="23">
        <f>'高等学校シートA'!R51</f>
        <v>0</v>
      </c>
      <c r="CM9" s="24" t="e">
        <f t="shared" si="35"/>
        <v>#DIV/0!</v>
      </c>
    </row>
    <row r="10" spans="1:91" ht="13.5">
      <c r="A10" s="8" t="s">
        <v>365</v>
      </c>
      <c r="B10" s="23">
        <f>IF('高等学校シートA'!$J$9=3,"全日制",IF('高等学校シートA'!$J$9=4,"定時制",0))</f>
        <v>0</v>
      </c>
      <c r="C10" s="23">
        <v>17</v>
      </c>
      <c r="D10" s="23">
        <f>'高等学校シートA'!Q9</f>
        <v>0</v>
      </c>
      <c r="E10" s="23">
        <f>'高等学校シートA'!J19</f>
        <v>0</v>
      </c>
      <c r="F10" s="23" t="e">
        <f t="shared" si="0"/>
        <v>#DIV/0!</v>
      </c>
      <c r="G10" s="23">
        <f>'高等学校シートA'!K19</f>
        <v>0</v>
      </c>
      <c r="H10" s="23" t="e">
        <f t="shared" si="1"/>
        <v>#DIV/0!</v>
      </c>
      <c r="I10" s="23">
        <f>'高等学校シートA'!L19</f>
        <v>0</v>
      </c>
      <c r="J10" s="23" t="e">
        <f t="shared" si="2"/>
        <v>#DIV/0!</v>
      </c>
      <c r="K10" s="23">
        <f>'高等学校シートA'!M19</f>
        <v>0</v>
      </c>
      <c r="L10" s="23" t="e">
        <f t="shared" si="3"/>
        <v>#DIV/0!</v>
      </c>
      <c r="M10" s="23">
        <f>'高等学校シートA'!N19</f>
        <v>0</v>
      </c>
      <c r="N10" s="23" t="e">
        <f t="shared" si="4"/>
        <v>#DIV/0!</v>
      </c>
      <c r="O10" s="23">
        <f>'高等学校シートA'!O19</f>
        <v>0</v>
      </c>
      <c r="P10" s="23" t="e">
        <f t="shared" si="5"/>
        <v>#DIV/0!</v>
      </c>
      <c r="Q10" s="23">
        <f>'高等学校シートA'!P19</f>
        <v>0</v>
      </c>
      <c r="R10" s="23" t="e">
        <f t="shared" si="6"/>
        <v>#DIV/0!</v>
      </c>
      <c r="S10" s="23">
        <f>'高等学校シートA'!Q19</f>
        <v>0</v>
      </c>
      <c r="T10" s="23" t="e">
        <f t="shared" si="7"/>
        <v>#DIV/0!</v>
      </c>
      <c r="U10" s="23">
        <f>'高等学校シートA'!R19</f>
        <v>0</v>
      </c>
      <c r="V10" s="23" t="e">
        <f t="shared" si="8"/>
        <v>#DIV/0!</v>
      </c>
      <c r="W10" s="23" t="s">
        <v>365</v>
      </c>
      <c r="X10" s="23">
        <f t="shared" si="9"/>
        <v>0</v>
      </c>
      <c r="Y10" s="23">
        <v>17</v>
      </c>
      <c r="Z10" s="23">
        <f>'高等学校シートA'!S19</f>
        <v>0</v>
      </c>
      <c r="AA10" s="23" t="e">
        <f t="shared" si="10"/>
        <v>#DIV/0!</v>
      </c>
      <c r="AB10" s="23">
        <f>'高等学校シートA'!T19</f>
        <v>0</v>
      </c>
      <c r="AC10" s="23" t="e">
        <f t="shared" si="11"/>
        <v>#DIV/0!</v>
      </c>
      <c r="AD10" s="23">
        <f>'高等学校シートA'!U19</f>
        <v>0</v>
      </c>
      <c r="AE10" s="23" t="e">
        <f t="shared" si="12"/>
        <v>#DIV/0!</v>
      </c>
      <c r="AF10" s="23">
        <f>'高等学校シートA'!J30</f>
        <v>0</v>
      </c>
      <c r="AG10" s="23" t="e">
        <f t="shared" si="13"/>
        <v>#DIV/0!</v>
      </c>
      <c r="AH10" s="23">
        <f>'高等学校シートA'!K30</f>
        <v>0</v>
      </c>
      <c r="AI10" s="23" t="e">
        <f t="shared" si="14"/>
        <v>#DIV/0!</v>
      </c>
      <c r="AJ10" s="23">
        <f>'高等学校シートA'!L30</f>
        <v>0</v>
      </c>
      <c r="AK10" s="23" t="e">
        <f t="shared" si="15"/>
        <v>#DIV/0!</v>
      </c>
      <c r="AL10" s="23">
        <f>'高等学校シートA'!M30</f>
        <v>0</v>
      </c>
      <c r="AM10" s="23" t="e">
        <f t="shared" si="16"/>
        <v>#DIV/0!</v>
      </c>
      <c r="AN10" s="23">
        <f>'高等学校シートA'!N30</f>
        <v>0</v>
      </c>
      <c r="AO10" s="23" t="e">
        <f t="shared" si="17"/>
        <v>#DIV/0!</v>
      </c>
      <c r="AP10" s="23">
        <f>'高等学校シートA'!O30</f>
        <v>0</v>
      </c>
      <c r="AQ10" s="23" t="e">
        <f t="shared" si="18"/>
        <v>#DIV/0!</v>
      </c>
      <c r="AR10" s="23">
        <f>'高等学校シートA'!P30</f>
        <v>0</v>
      </c>
      <c r="AS10" s="23" t="e">
        <f t="shared" si="19"/>
        <v>#DIV/0!</v>
      </c>
      <c r="AT10" s="23">
        <f>'高等学校シートA'!Q30</f>
        <v>0</v>
      </c>
      <c r="AU10" s="23" t="e">
        <f t="shared" si="20"/>
        <v>#DIV/0!</v>
      </c>
      <c r="AV10" s="23" t="s">
        <v>365</v>
      </c>
      <c r="AW10" s="23">
        <f t="shared" si="21"/>
        <v>0</v>
      </c>
      <c r="AX10" s="23">
        <v>17</v>
      </c>
      <c r="AY10" s="23">
        <f>'高等学校シートA'!R30</f>
        <v>0</v>
      </c>
      <c r="AZ10" s="23" t="e">
        <f t="shared" si="22"/>
        <v>#DIV/0!</v>
      </c>
      <c r="BA10" s="23">
        <f>'高等学校シートA'!S30</f>
        <v>0</v>
      </c>
      <c r="BB10" s="23" t="e">
        <f t="shared" si="23"/>
        <v>#DIV/0!</v>
      </c>
      <c r="BC10" s="23">
        <f>'高等学校シートA'!J41</f>
        <v>0</v>
      </c>
      <c r="BD10" s="23" t="e">
        <f t="shared" si="24"/>
        <v>#DIV/0!</v>
      </c>
      <c r="BE10" s="23">
        <f>'高等学校シートA'!K41</f>
        <v>0</v>
      </c>
      <c r="BF10" s="23" t="e">
        <f t="shared" si="25"/>
        <v>#DIV/0!</v>
      </c>
      <c r="BG10" s="23">
        <f>'高等学校シートA'!L41</f>
        <v>0</v>
      </c>
      <c r="BH10" s="23" t="e">
        <f t="shared" si="26"/>
        <v>#DIV/0!</v>
      </c>
      <c r="BI10" s="23">
        <f>'高等学校シートA'!M41</f>
        <v>0</v>
      </c>
      <c r="BJ10" s="23" t="e">
        <f t="shared" si="27"/>
        <v>#DIV/0!</v>
      </c>
      <c r="BK10" s="23">
        <f>'高等学校シートA'!N41</f>
        <v>0</v>
      </c>
      <c r="BL10" s="23" t="e">
        <f t="shared" si="28"/>
        <v>#DIV/0!</v>
      </c>
      <c r="BM10" s="11"/>
      <c r="BN10" s="11"/>
      <c r="BO10" s="11"/>
      <c r="BP10" s="11"/>
      <c r="BQ10" s="11"/>
      <c r="BR10" s="11"/>
      <c r="BS10" s="23" t="s">
        <v>365</v>
      </c>
      <c r="BT10" s="23">
        <f t="shared" si="29"/>
        <v>0</v>
      </c>
      <c r="BU10" s="23">
        <v>17</v>
      </c>
      <c r="BV10" s="23">
        <f>'高等学校シートA'!J52</f>
        <v>0</v>
      </c>
      <c r="BW10" s="23" t="e">
        <f t="shared" si="30"/>
        <v>#DIV/0!</v>
      </c>
      <c r="BX10" s="191"/>
      <c r="BY10" s="191"/>
      <c r="BZ10" s="191"/>
      <c r="CA10" s="191"/>
      <c r="CB10" s="23">
        <f>'高等学校シートA'!M52</f>
        <v>0</v>
      </c>
      <c r="CC10" s="23" t="e">
        <f t="shared" si="31"/>
        <v>#DIV/0!</v>
      </c>
      <c r="CD10" s="11"/>
      <c r="CE10" s="11"/>
      <c r="CF10" s="23">
        <f>'高等学校シートA'!O52</f>
        <v>0</v>
      </c>
      <c r="CG10" s="23" t="e">
        <f t="shared" si="32"/>
        <v>#DIV/0!</v>
      </c>
      <c r="CH10" s="23">
        <f>'高等学校シートA'!P52</f>
        <v>0</v>
      </c>
      <c r="CI10" s="23" t="e">
        <f t="shared" si="33"/>
        <v>#DIV/0!</v>
      </c>
      <c r="CJ10" s="23">
        <f>'高等学校シートA'!Q52</f>
        <v>0</v>
      </c>
      <c r="CK10" s="23" t="e">
        <f t="shared" si="34"/>
        <v>#DIV/0!</v>
      </c>
      <c r="CL10" s="23">
        <f>'高等学校シートA'!R52</f>
        <v>0</v>
      </c>
      <c r="CM10" s="24" t="e">
        <f t="shared" si="35"/>
        <v>#DIV/0!</v>
      </c>
    </row>
    <row r="11" spans="1:91" ht="13.5">
      <c r="A11" s="8" t="s">
        <v>366</v>
      </c>
      <c r="B11" s="23">
        <f>IF('高等学校シートA'!$J$9=3,"全日制",IF('高等学校シートA'!$J$9=4,"定時制",0))</f>
        <v>0</v>
      </c>
      <c r="C11" s="23">
        <v>17</v>
      </c>
      <c r="D11" s="23">
        <f>'高等学校シートA'!R9</f>
        <v>0</v>
      </c>
      <c r="E11" s="23">
        <f>'高等学校シートA'!J20</f>
        <v>0</v>
      </c>
      <c r="F11" s="23" t="e">
        <f t="shared" si="0"/>
        <v>#DIV/0!</v>
      </c>
      <c r="G11" s="23">
        <f>'高等学校シートA'!K20</f>
        <v>0</v>
      </c>
      <c r="H11" s="23" t="e">
        <f t="shared" si="1"/>
        <v>#DIV/0!</v>
      </c>
      <c r="I11" s="23">
        <f>'高等学校シートA'!L20</f>
        <v>0</v>
      </c>
      <c r="J11" s="23" t="e">
        <f t="shared" si="2"/>
        <v>#DIV/0!</v>
      </c>
      <c r="K11" s="23">
        <f>'高等学校シートA'!M20</f>
        <v>0</v>
      </c>
      <c r="L11" s="23" t="e">
        <f t="shared" si="3"/>
        <v>#DIV/0!</v>
      </c>
      <c r="M11" s="23">
        <f>'高等学校シートA'!N20</f>
        <v>0</v>
      </c>
      <c r="N11" s="23" t="e">
        <f t="shared" si="4"/>
        <v>#DIV/0!</v>
      </c>
      <c r="O11" s="23">
        <f>'高等学校シートA'!O20</f>
        <v>0</v>
      </c>
      <c r="P11" s="23" t="e">
        <f t="shared" si="5"/>
        <v>#DIV/0!</v>
      </c>
      <c r="Q11" s="23">
        <f>'高等学校シートA'!P20</f>
        <v>0</v>
      </c>
      <c r="R11" s="23" t="e">
        <f t="shared" si="6"/>
        <v>#DIV/0!</v>
      </c>
      <c r="S11" s="23">
        <f>'高等学校シートA'!Q20</f>
        <v>0</v>
      </c>
      <c r="T11" s="23" t="e">
        <f t="shared" si="7"/>
        <v>#DIV/0!</v>
      </c>
      <c r="U11" s="23">
        <f>'高等学校シートA'!R20</f>
        <v>0</v>
      </c>
      <c r="V11" s="23" t="e">
        <f t="shared" si="8"/>
        <v>#DIV/0!</v>
      </c>
      <c r="W11" s="23" t="s">
        <v>366</v>
      </c>
      <c r="X11" s="23">
        <f t="shared" si="9"/>
        <v>0</v>
      </c>
      <c r="Y11" s="23">
        <v>17</v>
      </c>
      <c r="Z11" s="23">
        <f>'高等学校シートA'!S20</f>
        <v>0</v>
      </c>
      <c r="AA11" s="23" t="e">
        <f t="shared" si="10"/>
        <v>#DIV/0!</v>
      </c>
      <c r="AB11" s="23">
        <f>'高等学校シートA'!T20</f>
        <v>0</v>
      </c>
      <c r="AC11" s="23" t="e">
        <f t="shared" si="11"/>
        <v>#DIV/0!</v>
      </c>
      <c r="AD11" s="23">
        <f>'高等学校シートA'!U20</f>
        <v>0</v>
      </c>
      <c r="AE11" s="23" t="e">
        <f t="shared" si="12"/>
        <v>#DIV/0!</v>
      </c>
      <c r="AF11" s="23">
        <f>'高等学校シートA'!J31</f>
        <v>0</v>
      </c>
      <c r="AG11" s="23" t="e">
        <f t="shared" si="13"/>
        <v>#DIV/0!</v>
      </c>
      <c r="AH11" s="23">
        <f>'高等学校シートA'!K31</f>
        <v>0</v>
      </c>
      <c r="AI11" s="23" t="e">
        <f t="shared" si="14"/>
        <v>#DIV/0!</v>
      </c>
      <c r="AJ11" s="23">
        <f>'高等学校シートA'!L31</f>
        <v>0</v>
      </c>
      <c r="AK11" s="23" t="e">
        <f t="shared" si="15"/>
        <v>#DIV/0!</v>
      </c>
      <c r="AL11" s="23">
        <f>'高等学校シートA'!M31</f>
        <v>0</v>
      </c>
      <c r="AM11" s="23" t="e">
        <f t="shared" si="16"/>
        <v>#DIV/0!</v>
      </c>
      <c r="AN11" s="23">
        <f>'高等学校シートA'!N31</f>
        <v>0</v>
      </c>
      <c r="AO11" s="23" t="e">
        <f t="shared" si="17"/>
        <v>#DIV/0!</v>
      </c>
      <c r="AP11" s="23">
        <f>'高等学校シートA'!O31</f>
        <v>0</v>
      </c>
      <c r="AQ11" s="23" t="e">
        <f t="shared" si="18"/>
        <v>#DIV/0!</v>
      </c>
      <c r="AR11" s="23">
        <f>'高等学校シートA'!P31</f>
        <v>0</v>
      </c>
      <c r="AS11" s="23" t="e">
        <f t="shared" si="19"/>
        <v>#DIV/0!</v>
      </c>
      <c r="AT11" s="23">
        <f>'高等学校シートA'!Q31</f>
        <v>0</v>
      </c>
      <c r="AU11" s="23" t="e">
        <f t="shared" si="20"/>
        <v>#DIV/0!</v>
      </c>
      <c r="AV11" s="23" t="s">
        <v>366</v>
      </c>
      <c r="AW11" s="23">
        <f t="shared" si="21"/>
        <v>0</v>
      </c>
      <c r="AX11" s="23">
        <v>17</v>
      </c>
      <c r="AY11" s="23">
        <f>'高等学校シートA'!R31</f>
        <v>0</v>
      </c>
      <c r="AZ11" s="23" t="e">
        <f t="shared" si="22"/>
        <v>#DIV/0!</v>
      </c>
      <c r="BA11" s="23">
        <f>'高等学校シートA'!S31</f>
        <v>0</v>
      </c>
      <c r="BB11" s="23" t="e">
        <f t="shared" si="23"/>
        <v>#DIV/0!</v>
      </c>
      <c r="BC11" s="23">
        <f>'高等学校シートA'!J42</f>
        <v>0</v>
      </c>
      <c r="BD11" s="23" t="e">
        <f t="shared" si="24"/>
        <v>#DIV/0!</v>
      </c>
      <c r="BE11" s="23">
        <f>'高等学校シートA'!K42</f>
        <v>0</v>
      </c>
      <c r="BF11" s="23" t="e">
        <f t="shared" si="25"/>
        <v>#DIV/0!</v>
      </c>
      <c r="BG11" s="23">
        <f>'高等学校シートA'!L42</f>
        <v>0</v>
      </c>
      <c r="BH11" s="23" t="e">
        <f t="shared" si="26"/>
        <v>#DIV/0!</v>
      </c>
      <c r="BI11" s="23">
        <f>'高等学校シートA'!M42</f>
        <v>0</v>
      </c>
      <c r="BJ11" s="23" t="e">
        <f t="shared" si="27"/>
        <v>#DIV/0!</v>
      </c>
      <c r="BK11" s="23">
        <f>'高等学校シートA'!N42</f>
        <v>0</v>
      </c>
      <c r="BL11" s="23" t="e">
        <f t="shared" si="28"/>
        <v>#DIV/0!</v>
      </c>
      <c r="BM11" s="11"/>
      <c r="BN11" s="11"/>
      <c r="BO11" s="11"/>
      <c r="BP11" s="11"/>
      <c r="BQ11" s="11"/>
      <c r="BR11" s="11"/>
      <c r="BS11" s="23" t="s">
        <v>366</v>
      </c>
      <c r="BT11" s="23">
        <f t="shared" si="29"/>
        <v>0</v>
      </c>
      <c r="BU11" s="23">
        <v>17</v>
      </c>
      <c r="BV11" s="23">
        <f>'高等学校シートA'!J53</f>
        <v>0</v>
      </c>
      <c r="BW11" s="23" t="e">
        <f t="shared" si="30"/>
        <v>#DIV/0!</v>
      </c>
      <c r="BX11" s="191"/>
      <c r="BY11" s="191"/>
      <c r="BZ11" s="191"/>
      <c r="CA11" s="191"/>
      <c r="CB11" s="23">
        <f>'高等学校シートA'!M53</f>
        <v>0</v>
      </c>
      <c r="CC11" s="23" t="e">
        <f t="shared" si="31"/>
        <v>#DIV/0!</v>
      </c>
      <c r="CD11" s="11"/>
      <c r="CE11" s="11"/>
      <c r="CF11" s="23">
        <f>'高等学校シートA'!O53</f>
        <v>0</v>
      </c>
      <c r="CG11" s="23" t="e">
        <f t="shared" si="32"/>
        <v>#DIV/0!</v>
      </c>
      <c r="CH11" s="23">
        <f>'高等学校シートA'!P53</f>
        <v>0</v>
      </c>
      <c r="CI11" s="23" t="e">
        <f t="shared" si="33"/>
        <v>#DIV/0!</v>
      </c>
      <c r="CJ11" s="23">
        <f>'高等学校シートA'!Q53</f>
        <v>0</v>
      </c>
      <c r="CK11" s="23" t="e">
        <f t="shared" si="34"/>
        <v>#DIV/0!</v>
      </c>
      <c r="CL11" s="23">
        <f>'高等学校シートA'!R53</f>
        <v>0</v>
      </c>
      <c r="CM11" s="24" t="e">
        <f t="shared" si="35"/>
        <v>#DIV/0!</v>
      </c>
    </row>
    <row r="12" spans="1:91" ht="13.5">
      <c r="A12" s="81" t="s">
        <v>365</v>
      </c>
      <c r="B12" s="23">
        <f>IF('高等学校シートA'!$J$9=3,"全日制",IF('高等学校シートA'!$J$9=4,"定時制",0))</f>
        <v>0</v>
      </c>
      <c r="C12" s="64">
        <v>18</v>
      </c>
      <c r="D12" s="23">
        <f>'高等学校シートA'!S9</f>
        <v>0</v>
      </c>
      <c r="E12" s="23">
        <f>'高等学校シートA'!J21</f>
        <v>0</v>
      </c>
      <c r="F12" s="23" t="e">
        <f t="shared" si="0"/>
        <v>#DIV/0!</v>
      </c>
      <c r="G12" s="23">
        <f>'高等学校シートA'!K21</f>
        <v>0</v>
      </c>
      <c r="H12" s="23" t="e">
        <f t="shared" si="1"/>
        <v>#DIV/0!</v>
      </c>
      <c r="I12" s="23">
        <f>'高等学校シートA'!L21</f>
        <v>0</v>
      </c>
      <c r="J12" s="23" t="e">
        <f t="shared" si="2"/>
        <v>#DIV/0!</v>
      </c>
      <c r="K12" s="23">
        <f>'高等学校シートA'!M21</f>
        <v>0</v>
      </c>
      <c r="L12" s="23" t="e">
        <f>FIXED(ROUND(K12/D12*100,2))</f>
        <v>#DIV/0!</v>
      </c>
      <c r="M12" s="23">
        <f>'高等学校シートA'!N21</f>
        <v>0</v>
      </c>
      <c r="N12" s="23" t="e">
        <f>FIXED(ROUND(M12/D12*100,2))</f>
        <v>#DIV/0!</v>
      </c>
      <c r="O12" s="23">
        <f>'高等学校シートA'!O21</f>
        <v>0</v>
      </c>
      <c r="P12" s="23" t="e">
        <f>FIXED(ROUND(O12/D12*100,2))</f>
        <v>#DIV/0!</v>
      </c>
      <c r="Q12" s="23">
        <f>'高等学校シートA'!P21</f>
        <v>0</v>
      </c>
      <c r="R12" s="23" t="e">
        <f t="shared" si="6"/>
        <v>#DIV/0!</v>
      </c>
      <c r="S12" s="23">
        <f>'高等学校シートA'!Q21</f>
        <v>0</v>
      </c>
      <c r="T12" s="23" t="e">
        <f t="shared" si="7"/>
        <v>#DIV/0!</v>
      </c>
      <c r="U12" s="23">
        <f>'高等学校シートA'!R21</f>
        <v>0</v>
      </c>
      <c r="V12" s="23" t="e">
        <f t="shared" si="8"/>
        <v>#DIV/0!</v>
      </c>
      <c r="W12" s="64" t="s">
        <v>365</v>
      </c>
      <c r="X12" s="23">
        <f t="shared" si="9"/>
        <v>0</v>
      </c>
      <c r="Y12" s="64">
        <v>18</v>
      </c>
      <c r="Z12" s="23">
        <f>'高等学校シートA'!S21</f>
        <v>0</v>
      </c>
      <c r="AA12" s="23" t="e">
        <f t="shared" si="10"/>
        <v>#DIV/0!</v>
      </c>
      <c r="AB12" s="23">
        <f>'高等学校シートA'!T21</f>
        <v>0</v>
      </c>
      <c r="AC12" s="23" t="e">
        <f t="shared" si="11"/>
        <v>#DIV/0!</v>
      </c>
      <c r="AD12" s="23">
        <f>'高等学校シートA'!U21</f>
        <v>0</v>
      </c>
      <c r="AE12" s="23" t="e">
        <f t="shared" si="12"/>
        <v>#DIV/0!</v>
      </c>
      <c r="AF12" s="23">
        <f>'高等学校シートA'!J32</f>
        <v>0</v>
      </c>
      <c r="AG12" s="23" t="e">
        <f t="shared" si="13"/>
        <v>#DIV/0!</v>
      </c>
      <c r="AH12" s="23">
        <f>'高等学校シートA'!K32</f>
        <v>0</v>
      </c>
      <c r="AI12" s="23" t="e">
        <f t="shared" si="14"/>
        <v>#DIV/0!</v>
      </c>
      <c r="AJ12" s="23">
        <f>'高等学校シートA'!L32</f>
        <v>0</v>
      </c>
      <c r="AK12" s="23" t="e">
        <f t="shared" si="15"/>
        <v>#DIV/0!</v>
      </c>
      <c r="AL12" s="23">
        <f>'高等学校シートA'!M32</f>
        <v>0</v>
      </c>
      <c r="AM12" s="23" t="e">
        <f t="shared" si="16"/>
        <v>#DIV/0!</v>
      </c>
      <c r="AN12" s="23">
        <f>'高等学校シートA'!N32</f>
        <v>0</v>
      </c>
      <c r="AO12" s="23" t="e">
        <f t="shared" si="17"/>
        <v>#DIV/0!</v>
      </c>
      <c r="AP12" s="23">
        <f>'高等学校シートA'!O32</f>
        <v>0</v>
      </c>
      <c r="AQ12" s="23" t="e">
        <f t="shared" si="18"/>
        <v>#DIV/0!</v>
      </c>
      <c r="AR12" s="23">
        <f>'高等学校シートA'!P32</f>
        <v>0</v>
      </c>
      <c r="AS12" s="23" t="e">
        <f t="shared" si="19"/>
        <v>#DIV/0!</v>
      </c>
      <c r="AT12" s="23">
        <f>'高等学校シートA'!Q32</f>
        <v>0</v>
      </c>
      <c r="AU12" s="23" t="e">
        <f t="shared" si="20"/>
        <v>#DIV/0!</v>
      </c>
      <c r="AV12" s="64" t="s">
        <v>365</v>
      </c>
      <c r="AW12" s="23">
        <f t="shared" si="21"/>
        <v>0</v>
      </c>
      <c r="AX12" s="64">
        <v>18</v>
      </c>
      <c r="AY12" s="23">
        <f>'高等学校シートA'!R32</f>
        <v>0</v>
      </c>
      <c r="AZ12" s="23" t="e">
        <f t="shared" si="22"/>
        <v>#DIV/0!</v>
      </c>
      <c r="BA12" s="23">
        <f>'高等学校シートA'!S32</f>
        <v>0</v>
      </c>
      <c r="BB12" s="23" t="e">
        <f t="shared" si="23"/>
        <v>#DIV/0!</v>
      </c>
      <c r="BC12" s="23">
        <f>'高等学校シートA'!J43</f>
        <v>0</v>
      </c>
      <c r="BD12" s="23" t="e">
        <f t="shared" si="24"/>
        <v>#DIV/0!</v>
      </c>
      <c r="BE12" s="23">
        <f>'高等学校シートA'!K43</f>
        <v>0</v>
      </c>
      <c r="BF12" s="23" t="e">
        <f t="shared" si="25"/>
        <v>#DIV/0!</v>
      </c>
      <c r="BG12" s="23">
        <f>'高等学校シートA'!L43</f>
        <v>0</v>
      </c>
      <c r="BH12" s="23" t="e">
        <f t="shared" si="26"/>
        <v>#DIV/0!</v>
      </c>
      <c r="BI12" s="23">
        <f>'高等学校シートA'!M43</f>
        <v>0</v>
      </c>
      <c r="BJ12" s="23" t="e">
        <f t="shared" si="27"/>
        <v>#DIV/0!</v>
      </c>
      <c r="BK12" s="23">
        <f>'高等学校シートA'!N43</f>
        <v>0</v>
      </c>
      <c r="BL12" s="23" t="e">
        <f t="shared" si="28"/>
        <v>#DIV/0!</v>
      </c>
      <c r="BM12" s="11"/>
      <c r="BN12" s="11"/>
      <c r="BO12" s="11"/>
      <c r="BP12" s="11"/>
      <c r="BQ12" s="11"/>
      <c r="BR12" s="11"/>
      <c r="BS12" s="64" t="s">
        <v>365</v>
      </c>
      <c r="BT12" s="23">
        <f t="shared" si="29"/>
        <v>0</v>
      </c>
      <c r="BU12" s="64">
        <v>18</v>
      </c>
      <c r="BV12" s="23">
        <f>'高等学校シートA'!J54</f>
        <v>0</v>
      </c>
      <c r="BW12" s="23" t="e">
        <f t="shared" si="30"/>
        <v>#DIV/0!</v>
      </c>
      <c r="BX12" s="191"/>
      <c r="BY12" s="191"/>
      <c r="BZ12" s="191"/>
      <c r="CA12" s="191"/>
      <c r="CB12" s="23">
        <f>'高等学校シートA'!M54</f>
        <v>0</v>
      </c>
      <c r="CC12" s="23" t="e">
        <f t="shared" si="31"/>
        <v>#DIV/0!</v>
      </c>
      <c r="CD12" s="11"/>
      <c r="CE12" s="11"/>
      <c r="CF12" s="23">
        <f>'高等学校シートA'!O54</f>
        <v>0</v>
      </c>
      <c r="CG12" s="23" t="e">
        <f t="shared" si="32"/>
        <v>#DIV/0!</v>
      </c>
      <c r="CH12" s="23">
        <f>'高等学校シートA'!P54</f>
        <v>0</v>
      </c>
      <c r="CI12" s="23" t="e">
        <f t="shared" si="33"/>
        <v>#DIV/0!</v>
      </c>
      <c r="CJ12" s="23">
        <f>'高等学校シートA'!Q54</f>
        <v>0</v>
      </c>
      <c r="CK12" s="23" t="e">
        <f t="shared" si="34"/>
        <v>#DIV/0!</v>
      </c>
      <c r="CL12" s="23">
        <f>'高等学校シートA'!R54</f>
        <v>0</v>
      </c>
      <c r="CM12" s="24" t="e">
        <f t="shared" si="35"/>
        <v>#DIV/0!</v>
      </c>
    </row>
    <row r="13" spans="1:91" ht="14.25" thickBot="1">
      <c r="A13" s="82" t="s">
        <v>366</v>
      </c>
      <c r="B13" s="25">
        <f>IF('高等学校シートA'!$J$9=3,"全日制",IF('高等学校シートA'!$J$9=4,"定時制",0))</f>
        <v>0</v>
      </c>
      <c r="C13" s="83">
        <v>18</v>
      </c>
      <c r="D13" s="25">
        <f>'高等学校シートA'!T9</f>
        <v>0</v>
      </c>
      <c r="E13" s="25">
        <f>'高等学校シートA'!J22</f>
        <v>0</v>
      </c>
      <c r="F13" s="25" t="e">
        <f>FIXED(ROUND(E13/D13*100,2))</f>
        <v>#DIV/0!</v>
      </c>
      <c r="G13" s="25">
        <f>'高等学校シートA'!K22</f>
        <v>0</v>
      </c>
      <c r="H13" s="25" t="e">
        <f t="shared" si="1"/>
        <v>#DIV/0!</v>
      </c>
      <c r="I13" s="25">
        <f>'高等学校シートA'!L22</f>
        <v>0</v>
      </c>
      <c r="J13" s="25" t="e">
        <f t="shared" si="2"/>
        <v>#DIV/0!</v>
      </c>
      <c r="K13" s="25">
        <f>'高等学校シートA'!M22</f>
        <v>0</v>
      </c>
      <c r="L13" s="25" t="e">
        <f>FIXED(ROUND(K13/D13*100,2))</f>
        <v>#DIV/0!</v>
      </c>
      <c r="M13" s="25">
        <f>'高等学校シートA'!N22</f>
        <v>0</v>
      </c>
      <c r="N13" s="25" t="e">
        <f>FIXED(ROUND(M13/D13*100,2))</f>
        <v>#DIV/0!</v>
      </c>
      <c r="O13" s="25">
        <f>'高等学校シートA'!O22</f>
        <v>0</v>
      </c>
      <c r="P13" s="25" t="e">
        <f>FIXED(ROUND(O13/D13*100,2))</f>
        <v>#DIV/0!</v>
      </c>
      <c r="Q13" s="25">
        <f>'高等学校シートA'!P22</f>
        <v>0</v>
      </c>
      <c r="R13" s="25" t="e">
        <f t="shared" si="6"/>
        <v>#DIV/0!</v>
      </c>
      <c r="S13" s="25">
        <f>'高等学校シートA'!Q22</f>
        <v>0</v>
      </c>
      <c r="T13" s="25" t="e">
        <f t="shared" si="7"/>
        <v>#DIV/0!</v>
      </c>
      <c r="U13" s="25">
        <f>'高等学校シートA'!R22</f>
        <v>0</v>
      </c>
      <c r="V13" s="25" t="e">
        <f t="shared" si="8"/>
        <v>#DIV/0!</v>
      </c>
      <c r="W13" s="25" t="s">
        <v>366</v>
      </c>
      <c r="X13" s="25">
        <f t="shared" si="9"/>
        <v>0</v>
      </c>
      <c r="Y13" s="83">
        <v>18</v>
      </c>
      <c r="Z13" s="25">
        <f>'高等学校シートA'!S22</f>
        <v>0</v>
      </c>
      <c r="AA13" s="25" t="e">
        <f t="shared" si="10"/>
        <v>#DIV/0!</v>
      </c>
      <c r="AB13" s="25">
        <f>'高等学校シートA'!T22</f>
        <v>0</v>
      </c>
      <c r="AC13" s="25" t="e">
        <f t="shared" si="11"/>
        <v>#DIV/0!</v>
      </c>
      <c r="AD13" s="25">
        <f>'高等学校シートA'!U22</f>
        <v>0</v>
      </c>
      <c r="AE13" s="25" t="e">
        <f t="shared" si="12"/>
        <v>#DIV/0!</v>
      </c>
      <c r="AF13" s="25">
        <f>'高等学校シートA'!J33</f>
        <v>0</v>
      </c>
      <c r="AG13" s="25" t="e">
        <f t="shared" si="13"/>
        <v>#DIV/0!</v>
      </c>
      <c r="AH13" s="25">
        <f>'高等学校シートA'!K33</f>
        <v>0</v>
      </c>
      <c r="AI13" s="25" t="e">
        <f t="shared" si="14"/>
        <v>#DIV/0!</v>
      </c>
      <c r="AJ13" s="25">
        <f>'高等学校シートA'!L33</f>
        <v>0</v>
      </c>
      <c r="AK13" s="25" t="e">
        <f t="shared" si="15"/>
        <v>#DIV/0!</v>
      </c>
      <c r="AL13" s="25">
        <f>'高等学校シートA'!M33</f>
        <v>0</v>
      </c>
      <c r="AM13" s="25" t="e">
        <f t="shared" si="16"/>
        <v>#DIV/0!</v>
      </c>
      <c r="AN13" s="25">
        <f>'高等学校シートA'!N33</f>
        <v>0</v>
      </c>
      <c r="AO13" s="25" t="e">
        <f t="shared" si="17"/>
        <v>#DIV/0!</v>
      </c>
      <c r="AP13" s="25">
        <f>'高等学校シートA'!O33</f>
        <v>0</v>
      </c>
      <c r="AQ13" s="25" t="e">
        <f t="shared" si="18"/>
        <v>#DIV/0!</v>
      </c>
      <c r="AR13" s="25">
        <f>'高等学校シートA'!P33</f>
        <v>0</v>
      </c>
      <c r="AS13" s="25" t="e">
        <f t="shared" si="19"/>
        <v>#DIV/0!</v>
      </c>
      <c r="AT13" s="25">
        <f>'高等学校シートA'!Q33</f>
        <v>0</v>
      </c>
      <c r="AU13" s="25" t="e">
        <f t="shared" si="20"/>
        <v>#DIV/0!</v>
      </c>
      <c r="AV13" s="25" t="s">
        <v>366</v>
      </c>
      <c r="AW13" s="25">
        <f t="shared" si="21"/>
        <v>0</v>
      </c>
      <c r="AX13" s="83">
        <v>18</v>
      </c>
      <c r="AY13" s="25">
        <f>'高等学校シートA'!R33</f>
        <v>0</v>
      </c>
      <c r="AZ13" s="25" t="e">
        <f t="shared" si="22"/>
        <v>#DIV/0!</v>
      </c>
      <c r="BA13" s="25">
        <f>'高等学校シートA'!S33</f>
        <v>0</v>
      </c>
      <c r="BB13" s="25" t="e">
        <f t="shared" si="23"/>
        <v>#DIV/0!</v>
      </c>
      <c r="BC13" s="25">
        <f>'高等学校シートA'!J44</f>
        <v>0</v>
      </c>
      <c r="BD13" s="25" t="e">
        <f t="shared" si="24"/>
        <v>#DIV/0!</v>
      </c>
      <c r="BE13" s="25">
        <f>'高等学校シートA'!K44</f>
        <v>0</v>
      </c>
      <c r="BF13" s="25" t="e">
        <f t="shared" si="25"/>
        <v>#DIV/0!</v>
      </c>
      <c r="BG13" s="25">
        <f>'高等学校シートA'!L44</f>
        <v>0</v>
      </c>
      <c r="BH13" s="25" t="e">
        <f t="shared" si="26"/>
        <v>#DIV/0!</v>
      </c>
      <c r="BI13" s="25">
        <f>'高等学校シートA'!M44</f>
        <v>0</v>
      </c>
      <c r="BJ13" s="25" t="e">
        <f t="shared" si="27"/>
        <v>#DIV/0!</v>
      </c>
      <c r="BK13" s="25">
        <f>'高等学校シートA'!N44</f>
        <v>0</v>
      </c>
      <c r="BL13" s="25" t="e">
        <f t="shared" si="28"/>
        <v>#DIV/0!</v>
      </c>
      <c r="BM13" s="44"/>
      <c r="BN13" s="44"/>
      <c r="BO13" s="44"/>
      <c r="BP13" s="44"/>
      <c r="BQ13" s="44"/>
      <c r="BR13" s="44"/>
      <c r="BS13" s="25" t="s">
        <v>366</v>
      </c>
      <c r="BT13" s="25">
        <f t="shared" si="29"/>
        <v>0</v>
      </c>
      <c r="BU13" s="83">
        <v>18</v>
      </c>
      <c r="BV13" s="25">
        <f>'高等学校シートA'!J55</f>
        <v>0</v>
      </c>
      <c r="BW13" s="25" t="e">
        <f t="shared" si="30"/>
        <v>#DIV/0!</v>
      </c>
      <c r="BX13" s="192"/>
      <c r="BY13" s="192"/>
      <c r="BZ13" s="192"/>
      <c r="CA13" s="192"/>
      <c r="CB13" s="25">
        <f>'高等学校シートA'!M55</f>
        <v>0</v>
      </c>
      <c r="CC13" s="25" t="e">
        <f t="shared" si="31"/>
        <v>#DIV/0!</v>
      </c>
      <c r="CD13" s="44"/>
      <c r="CE13" s="44"/>
      <c r="CF13" s="25">
        <f>'高等学校シートA'!O55</f>
        <v>0</v>
      </c>
      <c r="CG13" s="25" t="e">
        <f t="shared" si="32"/>
        <v>#DIV/0!</v>
      </c>
      <c r="CH13" s="25">
        <f>'高等学校シートA'!P55</f>
        <v>0</v>
      </c>
      <c r="CI13" s="25" t="e">
        <f t="shared" si="33"/>
        <v>#DIV/0!</v>
      </c>
      <c r="CJ13" s="25">
        <f>'高等学校シートA'!Q55</f>
        <v>0</v>
      </c>
      <c r="CK13" s="25" t="e">
        <f t="shared" si="34"/>
        <v>#DIV/0!</v>
      </c>
      <c r="CL13" s="25">
        <f>'高等学校シートA'!R55</f>
        <v>0</v>
      </c>
      <c r="CM13" s="26" t="e">
        <f t="shared" si="35"/>
        <v>#DIV/0!</v>
      </c>
    </row>
    <row r="14" ht="13.5">
      <c r="A14" s="64"/>
    </row>
    <row r="15" ht="14.25" thickBot="1"/>
    <row r="16" spans="1:28" ht="13.5" customHeight="1">
      <c r="A16" s="449" t="s">
        <v>2</v>
      </c>
      <c r="B16" s="440" t="s">
        <v>1</v>
      </c>
      <c r="C16" s="443" t="s">
        <v>4</v>
      </c>
      <c r="D16" s="482" t="s">
        <v>100</v>
      </c>
      <c r="E16" s="498" t="s">
        <v>116</v>
      </c>
      <c r="F16" s="499"/>
      <c r="G16" s="499"/>
      <c r="H16" s="499"/>
      <c r="I16" s="500"/>
      <c r="J16" s="500"/>
      <c r="K16" s="500"/>
      <c r="L16" s="500"/>
      <c r="M16" s="500"/>
      <c r="N16" s="500"/>
      <c r="O16" s="500"/>
      <c r="P16" s="500"/>
      <c r="Q16" s="500"/>
      <c r="R16" s="500"/>
      <c r="S16" s="500"/>
      <c r="T16" s="500"/>
      <c r="U16" s="500"/>
      <c r="V16" s="500"/>
      <c r="W16" s="479" t="s">
        <v>33</v>
      </c>
      <c r="X16" s="480"/>
      <c r="Y16" s="472" t="s">
        <v>43</v>
      </c>
      <c r="Z16" s="473"/>
      <c r="AA16" s="466" t="s">
        <v>122</v>
      </c>
      <c r="AB16" s="467"/>
    </row>
    <row r="17" spans="1:28" ht="13.5">
      <c r="A17" s="450"/>
      <c r="B17" s="441"/>
      <c r="C17" s="441"/>
      <c r="D17" s="483"/>
      <c r="E17" s="501" t="s">
        <v>34</v>
      </c>
      <c r="F17" s="502"/>
      <c r="G17" s="503" t="s">
        <v>117</v>
      </c>
      <c r="H17" s="504"/>
      <c r="I17" s="491" t="s">
        <v>36</v>
      </c>
      <c r="J17" s="492"/>
      <c r="K17" s="493" t="s">
        <v>118</v>
      </c>
      <c r="L17" s="494"/>
      <c r="M17" s="495" t="s">
        <v>119</v>
      </c>
      <c r="N17" s="496"/>
      <c r="O17" s="485" t="s">
        <v>120</v>
      </c>
      <c r="P17" s="486"/>
      <c r="Q17" s="487" t="s">
        <v>324</v>
      </c>
      <c r="R17" s="488"/>
      <c r="S17" s="505" t="s">
        <v>403</v>
      </c>
      <c r="T17" s="506"/>
      <c r="U17" s="489" t="s">
        <v>121</v>
      </c>
      <c r="V17" s="490"/>
      <c r="W17" s="481"/>
      <c r="X17" s="481"/>
      <c r="Y17" s="474"/>
      <c r="Z17" s="474"/>
      <c r="AA17" s="468"/>
      <c r="AB17" s="469"/>
    </row>
    <row r="18" spans="1:28" ht="14.25" thickBot="1">
      <c r="A18" s="451"/>
      <c r="B18" s="442"/>
      <c r="C18" s="442"/>
      <c r="D18" s="484"/>
      <c r="E18" s="174" t="s">
        <v>320</v>
      </c>
      <c r="F18" s="175" t="s">
        <v>321</v>
      </c>
      <c r="G18" s="176" t="s">
        <v>320</v>
      </c>
      <c r="H18" s="176" t="s">
        <v>321</v>
      </c>
      <c r="I18" s="177" t="s">
        <v>320</v>
      </c>
      <c r="J18" s="177" t="s">
        <v>321</v>
      </c>
      <c r="K18" s="155" t="s">
        <v>320</v>
      </c>
      <c r="L18" s="155" t="s">
        <v>321</v>
      </c>
      <c r="M18" s="178" t="s">
        <v>320</v>
      </c>
      <c r="N18" s="178" t="s">
        <v>321</v>
      </c>
      <c r="O18" s="156" t="s">
        <v>320</v>
      </c>
      <c r="P18" s="156" t="s">
        <v>321</v>
      </c>
      <c r="Q18" s="179" t="s">
        <v>320</v>
      </c>
      <c r="R18" s="179" t="s">
        <v>321</v>
      </c>
      <c r="S18" s="249" t="s">
        <v>320</v>
      </c>
      <c r="T18" s="249" t="s">
        <v>114</v>
      </c>
      <c r="U18" s="180" t="s">
        <v>320</v>
      </c>
      <c r="V18" s="181" t="s">
        <v>321</v>
      </c>
      <c r="W18" s="182" t="s">
        <v>320</v>
      </c>
      <c r="X18" s="182" t="s">
        <v>321</v>
      </c>
      <c r="Y18" s="183" t="s">
        <v>320</v>
      </c>
      <c r="Z18" s="184" t="s">
        <v>321</v>
      </c>
      <c r="AA18" s="185" t="s">
        <v>320</v>
      </c>
      <c r="AB18" s="186" t="s">
        <v>321</v>
      </c>
    </row>
    <row r="19" spans="1:28" ht="13.5">
      <c r="A19" s="8" t="s">
        <v>365</v>
      </c>
      <c r="B19" s="23">
        <f>IF('高等学校シートA'!$J$9=3,"全日制",IF('高等学校シートA'!$J$9=4,"定時制",0))</f>
        <v>0</v>
      </c>
      <c r="C19" s="23">
        <v>15</v>
      </c>
      <c r="D19" s="23">
        <f aca="true" t="shared" si="36" ref="D19:D24">D6</f>
        <v>2</v>
      </c>
      <c r="E19" s="19">
        <f>'高等学校シートB'!I7</f>
        <v>0</v>
      </c>
      <c r="F19" s="19" t="str">
        <f aca="true" t="shared" si="37" ref="F19:F24">FIXED(ROUND(E19/D19*100,2))</f>
        <v>0.00</v>
      </c>
      <c r="G19" s="19">
        <f>'高等学校シートB'!J7</f>
        <v>0</v>
      </c>
      <c r="H19" s="19" t="str">
        <f aca="true" t="shared" si="38" ref="H19:H24">FIXED(ROUND(G19/D19*100,2))</f>
        <v>0.00</v>
      </c>
      <c r="I19" s="19">
        <f>'高等学校シートB'!K7</f>
        <v>0</v>
      </c>
      <c r="J19" s="19" t="str">
        <f aca="true" t="shared" si="39" ref="J19:J24">FIXED(ROUND(I19/D19*100,2))</f>
        <v>0.00</v>
      </c>
      <c r="K19" s="19">
        <f>'高等学校シートB'!L7</f>
        <v>0</v>
      </c>
      <c r="L19" s="19" t="str">
        <f aca="true" t="shared" si="40" ref="L19:L24">FIXED(ROUND(K19/D19*100,2))</f>
        <v>0.00</v>
      </c>
      <c r="M19" s="19">
        <f>'高等学校シートB'!M7</f>
        <v>0</v>
      </c>
      <c r="N19" s="19" t="str">
        <f aca="true" t="shared" si="41" ref="N19:N24">FIXED(ROUND(M19/D19*100,2))</f>
        <v>0.00</v>
      </c>
      <c r="O19" s="19">
        <f>'高等学校シートB'!N7</f>
        <v>0</v>
      </c>
      <c r="P19" s="19" t="str">
        <f aca="true" t="shared" si="42" ref="P19:P24">FIXED(ROUND(O19/D19*100,2))</f>
        <v>0.00</v>
      </c>
      <c r="Q19" s="19">
        <f>'高等学校シートB'!O7</f>
        <v>0</v>
      </c>
      <c r="R19" s="19" t="str">
        <f aca="true" t="shared" si="43" ref="R19:R26">FIXED(ROUND(Q19/D19*100,2))</f>
        <v>0.00</v>
      </c>
      <c r="S19" s="19">
        <f>'高等学校シートB'!P7</f>
        <v>0</v>
      </c>
      <c r="T19" s="19" t="str">
        <f>FIXED(ROUND(S19/D19*100,2))</f>
        <v>0.00</v>
      </c>
      <c r="U19" s="19">
        <f>'高等学校シートB'!Q7</f>
        <v>0</v>
      </c>
      <c r="V19" s="19" t="str">
        <f aca="true" t="shared" si="44" ref="V19:V26">FIXED(ROUND(U19/D19*100,2))</f>
        <v>0.00</v>
      </c>
      <c r="W19" s="19">
        <f>'高等学校シートB'!R7</f>
        <v>0</v>
      </c>
      <c r="X19" s="19" t="str">
        <f aca="true" t="shared" si="45" ref="X19:X26">FIXED(ROUND(W19/D19*100,2))</f>
        <v>0.00</v>
      </c>
      <c r="Y19" s="19">
        <f>'高等学校シートB'!S7</f>
        <v>0</v>
      </c>
      <c r="Z19" s="19" t="str">
        <f aca="true" t="shared" si="46" ref="Z19:Z26">FIXED(ROUND(Y19/D19*100,2))</f>
        <v>0.00</v>
      </c>
      <c r="AA19" s="19">
        <f>'高等学校シートB'!T7</f>
        <v>0</v>
      </c>
      <c r="AB19" s="20" t="str">
        <f aca="true" t="shared" si="47" ref="AB19:AB26">FIXED(ROUND(AA19/D19*100,2))</f>
        <v>0.00</v>
      </c>
    </row>
    <row r="20" spans="1:28" ht="13.5">
      <c r="A20" s="8" t="s">
        <v>366</v>
      </c>
      <c r="B20" s="23">
        <f>IF('高等学校シートA'!$J$9=3,"全日制",IF('高等学校シートA'!$J$9=4,"定時制",0))</f>
        <v>0</v>
      </c>
      <c r="C20" s="23">
        <v>15</v>
      </c>
      <c r="D20" s="23">
        <f t="shared" si="36"/>
        <v>0</v>
      </c>
      <c r="E20" s="23">
        <f>'高等学校シートB'!I8</f>
        <v>0</v>
      </c>
      <c r="F20" s="23" t="e">
        <f t="shared" si="37"/>
        <v>#DIV/0!</v>
      </c>
      <c r="G20" s="23">
        <f>'高等学校シートB'!J8</f>
        <v>0</v>
      </c>
      <c r="H20" s="23" t="e">
        <f t="shared" si="38"/>
        <v>#DIV/0!</v>
      </c>
      <c r="I20" s="23">
        <f>'高等学校シートB'!K8</f>
        <v>0</v>
      </c>
      <c r="J20" s="23" t="e">
        <f t="shared" si="39"/>
        <v>#DIV/0!</v>
      </c>
      <c r="K20" s="23">
        <f>'高等学校シートB'!L8</f>
        <v>0</v>
      </c>
      <c r="L20" s="23" t="e">
        <f t="shared" si="40"/>
        <v>#DIV/0!</v>
      </c>
      <c r="M20" s="23">
        <f>'高等学校シートB'!M8</f>
        <v>0</v>
      </c>
      <c r="N20" s="23" t="e">
        <f t="shared" si="41"/>
        <v>#DIV/0!</v>
      </c>
      <c r="O20" s="23">
        <f>'高等学校シートB'!N8</f>
        <v>0</v>
      </c>
      <c r="P20" s="23" t="e">
        <f t="shared" si="42"/>
        <v>#DIV/0!</v>
      </c>
      <c r="Q20" s="23">
        <f>'高等学校シートB'!O8</f>
        <v>0</v>
      </c>
      <c r="R20" s="23" t="e">
        <f t="shared" si="43"/>
        <v>#DIV/0!</v>
      </c>
      <c r="S20" s="23">
        <f>'高等学校シートB'!P8</f>
        <v>0</v>
      </c>
      <c r="T20" s="23" t="e">
        <f aca="true" t="shared" si="48" ref="T20:T26">FIXED(ROUND(S20/D20*100,2))</f>
        <v>#DIV/0!</v>
      </c>
      <c r="U20" s="23">
        <f>'高等学校シートB'!Q8</f>
        <v>0</v>
      </c>
      <c r="V20" s="23" t="e">
        <f t="shared" si="44"/>
        <v>#DIV/0!</v>
      </c>
      <c r="W20" s="23">
        <f>'高等学校シートB'!R8</f>
        <v>0</v>
      </c>
      <c r="X20" s="23" t="e">
        <f t="shared" si="45"/>
        <v>#DIV/0!</v>
      </c>
      <c r="Y20" s="23">
        <f>'高等学校シートB'!S8</f>
        <v>0</v>
      </c>
      <c r="Z20" s="23" t="e">
        <f t="shared" si="46"/>
        <v>#DIV/0!</v>
      </c>
      <c r="AA20" s="23">
        <f>'高等学校シートB'!T8</f>
        <v>0</v>
      </c>
      <c r="AB20" s="24" t="e">
        <f t="shared" si="47"/>
        <v>#DIV/0!</v>
      </c>
    </row>
    <row r="21" spans="1:28" ht="13.5">
      <c r="A21" s="8" t="s">
        <v>365</v>
      </c>
      <c r="B21" s="23">
        <f>IF('高等学校シートA'!$J$9=3,"全日制",IF('高等学校シートA'!$J$9=4,"定時制",0))</f>
        <v>0</v>
      </c>
      <c r="C21" s="23">
        <v>16</v>
      </c>
      <c r="D21" s="23">
        <f t="shared" si="36"/>
        <v>0</v>
      </c>
      <c r="E21" s="23">
        <f>'高等学校シートB'!I9</f>
        <v>0</v>
      </c>
      <c r="F21" s="23" t="e">
        <f t="shared" si="37"/>
        <v>#DIV/0!</v>
      </c>
      <c r="G21" s="23">
        <f>'高等学校シートB'!J9</f>
        <v>0</v>
      </c>
      <c r="H21" s="23" t="e">
        <f t="shared" si="38"/>
        <v>#DIV/0!</v>
      </c>
      <c r="I21" s="23">
        <f>'高等学校シートB'!K9</f>
        <v>0</v>
      </c>
      <c r="J21" s="23" t="e">
        <f t="shared" si="39"/>
        <v>#DIV/0!</v>
      </c>
      <c r="K21" s="23">
        <f>'高等学校シートB'!L9</f>
        <v>0</v>
      </c>
      <c r="L21" s="23" t="e">
        <f t="shared" si="40"/>
        <v>#DIV/0!</v>
      </c>
      <c r="M21" s="23">
        <f>'高等学校シートB'!M9</f>
        <v>0</v>
      </c>
      <c r="N21" s="23" t="e">
        <f t="shared" si="41"/>
        <v>#DIV/0!</v>
      </c>
      <c r="O21" s="23">
        <f>'高等学校シートB'!N9</f>
        <v>0</v>
      </c>
      <c r="P21" s="23" t="e">
        <f t="shared" si="42"/>
        <v>#DIV/0!</v>
      </c>
      <c r="Q21" s="23">
        <f>'高等学校シートB'!O9</f>
        <v>0</v>
      </c>
      <c r="R21" s="23" t="e">
        <f t="shared" si="43"/>
        <v>#DIV/0!</v>
      </c>
      <c r="S21" s="23">
        <f>'高等学校シートB'!P9</f>
        <v>0</v>
      </c>
      <c r="T21" s="23" t="e">
        <f t="shared" si="48"/>
        <v>#DIV/0!</v>
      </c>
      <c r="U21" s="23">
        <f>'高等学校シートB'!Q9</f>
        <v>0</v>
      </c>
      <c r="V21" s="23" t="e">
        <f t="shared" si="44"/>
        <v>#DIV/0!</v>
      </c>
      <c r="W21" s="23">
        <f>'高等学校シートB'!R9</f>
        <v>0</v>
      </c>
      <c r="X21" s="23" t="e">
        <f t="shared" si="45"/>
        <v>#DIV/0!</v>
      </c>
      <c r="Y21" s="23">
        <f>'高等学校シートB'!S9</f>
        <v>0</v>
      </c>
      <c r="Z21" s="23" t="e">
        <f t="shared" si="46"/>
        <v>#DIV/0!</v>
      </c>
      <c r="AA21" s="23">
        <f>'高等学校シートB'!T9</f>
        <v>0</v>
      </c>
      <c r="AB21" s="24" t="e">
        <f t="shared" si="47"/>
        <v>#DIV/0!</v>
      </c>
    </row>
    <row r="22" spans="1:28" ht="13.5">
      <c r="A22" s="8" t="s">
        <v>366</v>
      </c>
      <c r="B22" s="23">
        <f>IF('高等学校シートA'!$J$9=3,"全日制",IF('高等学校シートA'!$J$9=4,"定時制",0))</f>
        <v>0</v>
      </c>
      <c r="C22" s="23">
        <v>16</v>
      </c>
      <c r="D22" s="23">
        <f t="shared" si="36"/>
        <v>0</v>
      </c>
      <c r="E22" s="23">
        <f>'高等学校シートB'!I10</f>
        <v>0</v>
      </c>
      <c r="F22" s="23" t="e">
        <f t="shared" si="37"/>
        <v>#DIV/0!</v>
      </c>
      <c r="G22" s="23">
        <f>'高等学校シートB'!J10</f>
        <v>0</v>
      </c>
      <c r="H22" s="23" t="e">
        <f t="shared" si="38"/>
        <v>#DIV/0!</v>
      </c>
      <c r="I22" s="23">
        <f>'高等学校シートB'!K10</f>
        <v>0</v>
      </c>
      <c r="J22" s="23" t="e">
        <f t="shared" si="39"/>
        <v>#DIV/0!</v>
      </c>
      <c r="K22" s="23">
        <f>'高等学校シートB'!L10</f>
        <v>0</v>
      </c>
      <c r="L22" s="23" t="e">
        <f t="shared" si="40"/>
        <v>#DIV/0!</v>
      </c>
      <c r="M22" s="23">
        <f>'高等学校シートB'!M10</f>
        <v>0</v>
      </c>
      <c r="N22" s="23" t="e">
        <f t="shared" si="41"/>
        <v>#DIV/0!</v>
      </c>
      <c r="O22" s="23">
        <f>'高等学校シートB'!N10</f>
        <v>0</v>
      </c>
      <c r="P22" s="23" t="e">
        <f t="shared" si="42"/>
        <v>#DIV/0!</v>
      </c>
      <c r="Q22" s="23">
        <f>'高等学校シートB'!O10</f>
        <v>0</v>
      </c>
      <c r="R22" s="23" t="e">
        <f t="shared" si="43"/>
        <v>#DIV/0!</v>
      </c>
      <c r="S22" s="23">
        <f>'高等学校シートB'!P10</f>
        <v>0</v>
      </c>
      <c r="T22" s="23" t="e">
        <f t="shared" si="48"/>
        <v>#DIV/0!</v>
      </c>
      <c r="U22" s="23">
        <f>'高等学校シートB'!Q10</f>
        <v>0</v>
      </c>
      <c r="V22" s="23" t="e">
        <f t="shared" si="44"/>
        <v>#DIV/0!</v>
      </c>
      <c r="W22" s="23">
        <f>'高等学校シートB'!R10</f>
        <v>0</v>
      </c>
      <c r="X22" s="23" t="e">
        <f t="shared" si="45"/>
        <v>#DIV/0!</v>
      </c>
      <c r="Y22" s="23">
        <f>'高等学校シートB'!S10</f>
        <v>0</v>
      </c>
      <c r="Z22" s="23" t="e">
        <f t="shared" si="46"/>
        <v>#DIV/0!</v>
      </c>
      <c r="AA22" s="23">
        <f>'高等学校シートB'!T10</f>
        <v>0</v>
      </c>
      <c r="AB22" s="24" t="e">
        <f t="shared" si="47"/>
        <v>#DIV/0!</v>
      </c>
    </row>
    <row r="23" spans="1:28" ht="13.5">
      <c r="A23" s="8" t="s">
        <v>365</v>
      </c>
      <c r="B23" s="23">
        <f>IF('高等学校シートA'!$J$9=3,"全日制",IF('高等学校シートA'!$J$9=4,"定時制",0))</f>
        <v>0</v>
      </c>
      <c r="C23" s="23">
        <v>17</v>
      </c>
      <c r="D23" s="23">
        <f t="shared" si="36"/>
        <v>0</v>
      </c>
      <c r="E23" s="23">
        <f>'高等学校シートB'!I11</f>
        <v>0</v>
      </c>
      <c r="F23" s="23" t="e">
        <f t="shared" si="37"/>
        <v>#DIV/0!</v>
      </c>
      <c r="G23" s="23">
        <f>'高等学校シートB'!J11</f>
        <v>0</v>
      </c>
      <c r="H23" s="23" t="e">
        <f t="shared" si="38"/>
        <v>#DIV/0!</v>
      </c>
      <c r="I23" s="23">
        <f>'高等学校シートB'!K11</f>
        <v>0</v>
      </c>
      <c r="J23" s="23" t="e">
        <f t="shared" si="39"/>
        <v>#DIV/0!</v>
      </c>
      <c r="K23" s="23">
        <f>'高等学校シートB'!L11</f>
        <v>0</v>
      </c>
      <c r="L23" s="23" t="e">
        <f t="shared" si="40"/>
        <v>#DIV/0!</v>
      </c>
      <c r="M23" s="23">
        <f>'高等学校シートB'!M11</f>
        <v>0</v>
      </c>
      <c r="N23" s="23" t="e">
        <f t="shared" si="41"/>
        <v>#DIV/0!</v>
      </c>
      <c r="O23" s="23">
        <f>'高等学校シートB'!N11</f>
        <v>0</v>
      </c>
      <c r="P23" s="23" t="e">
        <f t="shared" si="42"/>
        <v>#DIV/0!</v>
      </c>
      <c r="Q23" s="23">
        <f>'高等学校シートB'!O11</f>
        <v>0</v>
      </c>
      <c r="R23" s="23" t="e">
        <f t="shared" si="43"/>
        <v>#DIV/0!</v>
      </c>
      <c r="S23" s="23">
        <f>'高等学校シートB'!P11</f>
        <v>0</v>
      </c>
      <c r="T23" s="23" t="e">
        <f t="shared" si="48"/>
        <v>#DIV/0!</v>
      </c>
      <c r="U23" s="23">
        <f>'高等学校シートB'!Q11</f>
        <v>0</v>
      </c>
      <c r="V23" s="23" t="e">
        <f t="shared" si="44"/>
        <v>#DIV/0!</v>
      </c>
      <c r="W23" s="23">
        <f>'高等学校シートB'!R11</f>
        <v>0</v>
      </c>
      <c r="X23" s="23" t="e">
        <f t="shared" si="45"/>
        <v>#DIV/0!</v>
      </c>
      <c r="Y23" s="23">
        <f>'高等学校シートB'!S11</f>
        <v>0</v>
      </c>
      <c r="Z23" s="23" t="e">
        <f t="shared" si="46"/>
        <v>#DIV/0!</v>
      </c>
      <c r="AA23" s="23">
        <f>'高等学校シートB'!T11</f>
        <v>0</v>
      </c>
      <c r="AB23" s="24" t="e">
        <f t="shared" si="47"/>
        <v>#DIV/0!</v>
      </c>
    </row>
    <row r="24" spans="1:28" ht="13.5">
      <c r="A24" s="8" t="s">
        <v>366</v>
      </c>
      <c r="B24" s="23">
        <f>IF('高等学校シートA'!$J$9=3,"全日制",IF('高等学校シートA'!$J$9=4,"定時制",0))</f>
        <v>0</v>
      </c>
      <c r="C24" s="23">
        <v>17</v>
      </c>
      <c r="D24" s="23">
        <f t="shared" si="36"/>
        <v>0</v>
      </c>
      <c r="E24" s="23">
        <f>'高等学校シートB'!I12</f>
        <v>0</v>
      </c>
      <c r="F24" s="23" t="e">
        <f t="shared" si="37"/>
        <v>#DIV/0!</v>
      </c>
      <c r="G24" s="23">
        <f>'高等学校シートB'!J12</f>
        <v>0</v>
      </c>
      <c r="H24" s="23" t="e">
        <f t="shared" si="38"/>
        <v>#DIV/0!</v>
      </c>
      <c r="I24" s="23">
        <f>'高等学校シートB'!K12</f>
        <v>0</v>
      </c>
      <c r="J24" s="23" t="e">
        <f t="shared" si="39"/>
        <v>#DIV/0!</v>
      </c>
      <c r="K24" s="23">
        <f>'高等学校シートB'!L12</f>
        <v>0</v>
      </c>
      <c r="L24" s="23" t="e">
        <f t="shared" si="40"/>
        <v>#DIV/0!</v>
      </c>
      <c r="M24" s="23">
        <f>'高等学校シートB'!M12</f>
        <v>0</v>
      </c>
      <c r="N24" s="23" t="e">
        <f t="shared" si="41"/>
        <v>#DIV/0!</v>
      </c>
      <c r="O24" s="23">
        <f>'高等学校シートB'!N12</f>
        <v>0</v>
      </c>
      <c r="P24" s="23" t="e">
        <f t="shared" si="42"/>
        <v>#DIV/0!</v>
      </c>
      <c r="Q24" s="23">
        <f>'高等学校シートB'!O12</f>
        <v>0</v>
      </c>
      <c r="R24" s="23" t="e">
        <f t="shared" si="43"/>
        <v>#DIV/0!</v>
      </c>
      <c r="S24" s="23">
        <f>'高等学校シートB'!P12</f>
        <v>0</v>
      </c>
      <c r="T24" s="23" t="e">
        <f t="shared" si="48"/>
        <v>#DIV/0!</v>
      </c>
      <c r="U24" s="23">
        <f>'高等学校シートB'!Q12</f>
        <v>0</v>
      </c>
      <c r="V24" s="23" t="e">
        <f t="shared" si="44"/>
        <v>#DIV/0!</v>
      </c>
      <c r="W24" s="23">
        <f>'高等学校シートB'!R12</f>
        <v>0</v>
      </c>
      <c r="X24" s="23" t="e">
        <f t="shared" si="45"/>
        <v>#DIV/0!</v>
      </c>
      <c r="Y24" s="23">
        <f>'高等学校シートB'!S12</f>
        <v>0</v>
      </c>
      <c r="Z24" s="23" t="e">
        <f t="shared" si="46"/>
        <v>#DIV/0!</v>
      </c>
      <c r="AA24" s="23">
        <f>'高等学校シートB'!T12</f>
        <v>0</v>
      </c>
      <c r="AB24" s="24" t="e">
        <f t="shared" si="47"/>
        <v>#DIV/0!</v>
      </c>
    </row>
    <row r="25" spans="1:28" ht="13.5">
      <c r="A25" s="81" t="s">
        <v>365</v>
      </c>
      <c r="B25" s="23">
        <f>IF('高等学校シートA'!$J$9=3,"全日制",IF('高等学校シートA'!$J$9=4,"定時制",0))</f>
        <v>0</v>
      </c>
      <c r="C25" s="64">
        <v>18</v>
      </c>
      <c r="D25" s="64">
        <f>'高等学校シートA'!S9</f>
        <v>0</v>
      </c>
      <c r="E25" s="23">
        <f>'高等学校シートB'!I13</f>
        <v>0</v>
      </c>
      <c r="F25" s="23" t="e">
        <f>FIXED(ROUND(E25/D25*100,2))</f>
        <v>#DIV/0!</v>
      </c>
      <c r="G25" s="23">
        <f>'高等学校シートB'!J13</f>
        <v>0</v>
      </c>
      <c r="H25" s="23" t="e">
        <f>FIXED(ROUND(G25/D25*100,2))</f>
        <v>#DIV/0!</v>
      </c>
      <c r="I25" s="23">
        <f>'高等学校シートB'!K13</f>
        <v>0</v>
      </c>
      <c r="J25" s="23" t="e">
        <f>FIXED(ROUND(I25/D25*100,2))</f>
        <v>#DIV/0!</v>
      </c>
      <c r="K25" s="23">
        <f>'高等学校シートB'!L13</f>
        <v>0</v>
      </c>
      <c r="L25" s="23" t="e">
        <f>FIXED(ROUND(K25/D25*100,2))</f>
        <v>#DIV/0!</v>
      </c>
      <c r="M25" s="23">
        <f>'高等学校シートB'!M13</f>
        <v>0</v>
      </c>
      <c r="N25" s="23" t="e">
        <f>FIXED(ROUND(M25/D25*100,2))</f>
        <v>#DIV/0!</v>
      </c>
      <c r="O25" s="23">
        <f>'高等学校シートB'!N13</f>
        <v>0</v>
      </c>
      <c r="P25" s="23" t="e">
        <f>FIXED(ROUND(O25/D25*100,2))</f>
        <v>#DIV/0!</v>
      </c>
      <c r="Q25" s="23">
        <f>'高等学校シートB'!O13</f>
        <v>0</v>
      </c>
      <c r="R25" s="23" t="e">
        <f t="shared" si="43"/>
        <v>#DIV/0!</v>
      </c>
      <c r="S25" s="23">
        <f>'高等学校シートB'!P13</f>
        <v>0</v>
      </c>
      <c r="T25" s="23" t="e">
        <f t="shared" si="48"/>
        <v>#DIV/0!</v>
      </c>
      <c r="U25" s="23">
        <f>'高等学校シートB'!Q13</f>
        <v>0</v>
      </c>
      <c r="V25" s="23" t="e">
        <f t="shared" si="44"/>
        <v>#DIV/0!</v>
      </c>
      <c r="W25" s="23">
        <f>'高等学校シートB'!R13</f>
        <v>0</v>
      </c>
      <c r="X25" s="23" t="e">
        <f t="shared" si="45"/>
        <v>#DIV/0!</v>
      </c>
      <c r="Y25" s="23">
        <f>'高等学校シートB'!S13</f>
        <v>0</v>
      </c>
      <c r="Z25" s="23" t="e">
        <f t="shared" si="46"/>
        <v>#DIV/0!</v>
      </c>
      <c r="AA25" s="23">
        <f>'高等学校シートB'!T13</f>
        <v>0</v>
      </c>
      <c r="AB25" s="24" t="e">
        <f t="shared" si="47"/>
        <v>#DIV/0!</v>
      </c>
    </row>
    <row r="26" spans="1:28" ht="14.25" thickBot="1">
      <c r="A26" s="82" t="s">
        <v>366</v>
      </c>
      <c r="B26" s="25">
        <f>IF('高等学校シートA'!$J$9=3,"全日制",IF('高等学校シートA'!$J$9=4,"定時制",0))</f>
        <v>0</v>
      </c>
      <c r="C26" s="83">
        <v>18</v>
      </c>
      <c r="D26" s="83">
        <f>'高等学校シートA'!T9</f>
        <v>0</v>
      </c>
      <c r="E26" s="25">
        <f>'高等学校シートB'!I14</f>
        <v>0</v>
      </c>
      <c r="F26" s="25" t="e">
        <f>FIXED(ROUND(E26/D26*100,2))</f>
        <v>#DIV/0!</v>
      </c>
      <c r="G26" s="25">
        <f>'高等学校シートB'!J14</f>
        <v>0</v>
      </c>
      <c r="H26" s="25" t="e">
        <f>FIXED(ROUND(G26/D26*100,2))</f>
        <v>#DIV/0!</v>
      </c>
      <c r="I26" s="25">
        <f>'高等学校シートB'!K14</f>
        <v>0</v>
      </c>
      <c r="J26" s="25" t="e">
        <f>FIXED(ROUND(I26/D26*100,2))</f>
        <v>#DIV/0!</v>
      </c>
      <c r="K26" s="25">
        <f>'高等学校シートB'!L14</f>
        <v>0</v>
      </c>
      <c r="L26" s="25" t="e">
        <f>FIXED(ROUND(K26/D26*100,2))</f>
        <v>#DIV/0!</v>
      </c>
      <c r="M26" s="25">
        <f>'高等学校シートB'!M14</f>
        <v>0</v>
      </c>
      <c r="N26" s="25" t="e">
        <f>FIXED(ROUND(M26/D26*100,2))</f>
        <v>#DIV/0!</v>
      </c>
      <c r="O26" s="25">
        <f>'高等学校シートB'!N14</f>
        <v>0</v>
      </c>
      <c r="P26" s="25" t="e">
        <f>FIXED(ROUND(O26/D26*100,2))</f>
        <v>#DIV/0!</v>
      </c>
      <c r="Q26" s="25">
        <f>'高等学校シートB'!O14</f>
        <v>0</v>
      </c>
      <c r="R26" s="25" t="e">
        <f t="shared" si="43"/>
        <v>#DIV/0!</v>
      </c>
      <c r="S26" s="25">
        <f>'高等学校シートB'!P14</f>
        <v>0</v>
      </c>
      <c r="T26" s="25" t="e">
        <f t="shared" si="48"/>
        <v>#DIV/0!</v>
      </c>
      <c r="U26" s="25">
        <f>'高等学校シートB'!Q14</f>
        <v>0</v>
      </c>
      <c r="V26" s="25" t="e">
        <f t="shared" si="44"/>
        <v>#DIV/0!</v>
      </c>
      <c r="W26" s="25">
        <f>'高等学校シートB'!R14</f>
        <v>0</v>
      </c>
      <c r="X26" s="25" t="e">
        <f t="shared" si="45"/>
        <v>#DIV/0!</v>
      </c>
      <c r="Y26" s="25">
        <f>'高等学校シートB'!S14</f>
        <v>0</v>
      </c>
      <c r="Z26" s="25" t="e">
        <f t="shared" si="46"/>
        <v>#DIV/0!</v>
      </c>
      <c r="AA26" s="25">
        <f>'高等学校シートB'!T14</f>
        <v>0</v>
      </c>
      <c r="AB26" s="26" t="e">
        <f t="shared" si="47"/>
        <v>#DIV/0!</v>
      </c>
    </row>
  </sheetData>
  <sheetProtection/>
  <mergeCells count="80">
    <mergeCell ref="AB4:AC4"/>
    <mergeCell ref="M3:V3"/>
    <mergeCell ref="M1:N1"/>
    <mergeCell ref="A3:A5"/>
    <mergeCell ref="B3:B5"/>
    <mergeCell ref="C3:C5"/>
    <mergeCell ref="A1:G1"/>
    <mergeCell ref="D3:D5"/>
    <mergeCell ref="J1:L1"/>
    <mergeCell ref="I17:J17"/>
    <mergeCell ref="K17:L17"/>
    <mergeCell ref="M17:N17"/>
    <mergeCell ref="E3:H3"/>
    <mergeCell ref="I3:L3"/>
    <mergeCell ref="E16:V16"/>
    <mergeCell ref="E17:F17"/>
    <mergeCell ref="G17:H17"/>
    <mergeCell ref="S17:T17"/>
    <mergeCell ref="W16:X17"/>
    <mergeCell ref="A16:A18"/>
    <mergeCell ref="B16:B18"/>
    <mergeCell ref="C16:C18"/>
    <mergeCell ref="D16:D18"/>
    <mergeCell ref="AJ4:AK4"/>
    <mergeCell ref="O17:P17"/>
    <mergeCell ref="Q17:R17"/>
    <mergeCell ref="U17:V17"/>
    <mergeCell ref="AD4:AE4"/>
    <mergeCell ref="AL4:AM4"/>
    <mergeCell ref="W3:W5"/>
    <mergeCell ref="X3:X5"/>
    <mergeCell ref="Y3:Y5"/>
    <mergeCell ref="AA16:AB17"/>
    <mergeCell ref="AP4:AQ4"/>
    <mergeCell ref="Z4:AA4"/>
    <mergeCell ref="Y16:Z17"/>
    <mergeCell ref="AF4:AG4"/>
    <mergeCell ref="AF3:AM3"/>
    <mergeCell ref="AR4:AS4"/>
    <mergeCell ref="AN3:AO4"/>
    <mergeCell ref="AP3:AU3"/>
    <mergeCell ref="AT4:AU4"/>
    <mergeCell ref="AW3:AW5"/>
    <mergeCell ref="AV3:AV5"/>
    <mergeCell ref="AX3:AX5"/>
    <mergeCell ref="AY3:BR3"/>
    <mergeCell ref="BE4:BF4"/>
    <mergeCell ref="BG4:BH4"/>
    <mergeCell ref="BI4:BJ4"/>
    <mergeCell ref="BK4:BL4"/>
    <mergeCell ref="BM4:BN4"/>
    <mergeCell ref="BC4:BD4"/>
    <mergeCell ref="BA4:BB4"/>
    <mergeCell ref="AY4:AZ4"/>
    <mergeCell ref="BT3:BT5"/>
    <mergeCell ref="BU3:BU5"/>
    <mergeCell ref="BV3:BW4"/>
    <mergeCell ref="CB3:CE3"/>
    <mergeCell ref="CF3:CI3"/>
    <mergeCell ref="BS3:BS5"/>
    <mergeCell ref="U4:V4"/>
    <mergeCell ref="Z3:AE3"/>
    <mergeCell ref="CJ3:CK4"/>
    <mergeCell ref="BZ4:CA4"/>
    <mergeCell ref="CB4:CC4"/>
    <mergeCell ref="CD4:CE4"/>
    <mergeCell ref="CF4:CG4"/>
    <mergeCell ref="CH4:CI4"/>
    <mergeCell ref="BX3:CA3"/>
    <mergeCell ref="BX4:BY4"/>
    <mergeCell ref="AH4:AI4"/>
    <mergeCell ref="Q4:R4"/>
    <mergeCell ref="CL3:CM4"/>
    <mergeCell ref="E4:F4"/>
    <mergeCell ref="G4:H4"/>
    <mergeCell ref="I4:J4"/>
    <mergeCell ref="K4:L4"/>
    <mergeCell ref="M4:N4"/>
    <mergeCell ref="O4:P4"/>
    <mergeCell ref="S4:T4"/>
  </mergeCells>
  <dataValidations count="1">
    <dataValidation allowBlank="1" showInputMessage="1" showErrorMessage="1" imeMode="off" sqref="K5:L5 K3:K4 G3:G4 G5:H5 A3:C3 O4:R5 E3:F5 I3:J5 CD4 AH4:AM5 BS3:BV3 CL3 CJ3 CF3:CH5 CB3:CC4 A16:C16 BM4 BM5:BN5 AY4:BL5 AR3:AY3 AP3:AQ5 AF3 BO4:BR5 S18:T18 W3:Z3 CI4:CI5 AN3 T5:V5 Y16 W16 K18:L18 BX4:CA5 G16:G17 G18:H18 I17:J18 E16:F18 K17 V18 BX3 U17:U18 M17:R18 S17 Z4:AE5 S4:S5 M3:M5 N4:N5"/>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総体</dc:creator>
  <cp:keywords/>
  <dc:description/>
  <cp:lastModifiedBy>setup</cp:lastModifiedBy>
  <cp:lastPrinted>2015-04-13T08:30:47Z</cp:lastPrinted>
  <dcterms:created xsi:type="dcterms:W3CDTF">2008-03-13T05:32:53Z</dcterms:created>
  <dcterms:modified xsi:type="dcterms:W3CDTF">2015-04-13T08:42:12Z</dcterms:modified>
  <cp:category/>
  <cp:version/>
  <cp:contentType/>
  <cp:contentStatus/>
</cp:coreProperties>
</file>