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4.府立高等学校\"/>
    </mc:Choice>
  </mc:AlternateContent>
  <xr:revisionPtr revIDLastSave="0" documentId="13_ncr:1_{9141C1D8-2D42-49AC-BC38-9ABFC37988FD}" xr6:coauthVersionLast="47" xr6:coauthVersionMax="47" xr10:uidLastSave="{00000000-0000-0000-0000-000000000000}"/>
  <bookViews>
    <workbookView xWindow="-120" yWindow="-120" windowWidth="20730" windowHeight="11040" tabRatio="815" xr2:uid="{00000000-000D-0000-FFFF-FFFF00000000}"/>
  </bookViews>
  <sheets>
    <sheet name="１" sheetId="59" r:id="rId1"/>
    <sheet name="2" sheetId="17" r:id="rId2"/>
    <sheet name="3" sheetId="14" r:id="rId3"/>
    <sheet name="4" sheetId="5" r:id="rId4"/>
    <sheet name="5" sheetId="60" r:id="rId5"/>
    <sheet name="6" sheetId="61" r:id="rId6"/>
    <sheet name="7" sheetId="62" r:id="rId7"/>
    <sheet name="8" sheetId="63" r:id="rId8"/>
    <sheet name="9" sheetId="64" r:id="rId9"/>
    <sheet name="10" sheetId="65" r:id="rId10"/>
    <sheet name="11" sheetId="66" r:id="rId11"/>
    <sheet name="12" sheetId="67" r:id="rId12"/>
    <sheet name="13" sheetId="68" r:id="rId13"/>
    <sheet name="14" sheetId="69" r:id="rId14"/>
    <sheet name="15" sheetId="9" r:id="rId15"/>
    <sheet name="16" sheetId="13" r:id="rId16"/>
    <sheet name="17" sheetId="21" r:id="rId17"/>
    <sheet name="整理データ" sheetId="19" state="hidden" r:id="rId18"/>
  </sheets>
  <definedNames>
    <definedName name="_xlnm._FilterDatabase" localSheetId="1" hidden="1">'2'!$F$35:$G$42</definedName>
    <definedName name="_xlnm.Print_Area" localSheetId="0">'１'!$A$1:$J$21</definedName>
    <definedName name="_xlnm.Print_Area" localSheetId="9">'10'!$A$1:$H$39</definedName>
    <definedName name="_xlnm.Print_Area" localSheetId="10">'11'!$A$1:$AQ$86</definedName>
    <definedName name="_xlnm.Print_Area" localSheetId="11">'12'!$A$1:$H$39</definedName>
    <definedName name="_xlnm.Print_Area" localSheetId="12">'13'!$A$1:$AQ$86</definedName>
    <definedName name="_xlnm.Print_Area" localSheetId="13">'14'!$A$1:$H$39</definedName>
    <definedName name="_xlnm.Print_Area" localSheetId="14">'15'!$A$1:$B$60</definedName>
    <definedName name="_xlnm.Print_Area" localSheetId="15">'16'!$A$1:$D$107</definedName>
    <definedName name="_xlnm.Print_Area" localSheetId="16">'17'!$A$1:$H$77</definedName>
    <definedName name="_xlnm.Print_Area" localSheetId="1">'2'!$A$1:$G$44</definedName>
    <definedName name="_xlnm.Print_Area" localSheetId="2">'3'!$A$1:$AQ$86</definedName>
    <definedName name="_xlnm.Print_Area" localSheetId="3">'4'!$A$1:$H$39</definedName>
    <definedName name="_xlnm.Print_Area" localSheetId="4">'5'!$A$1:$AQ$86</definedName>
    <definedName name="_xlnm.Print_Area" localSheetId="5">'6'!$A$1:$H$39</definedName>
    <definedName name="_xlnm.Print_Area" localSheetId="6">'7'!$A$1:$AQ$86</definedName>
    <definedName name="_xlnm.Print_Area" localSheetId="7">'8'!$A$1:$H$39</definedName>
    <definedName name="_xlnm.Print_Area" localSheetId="8">'9'!$A$1:$AQ$86</definedName>
    <definedName name="項目番号１" localSheetId="10">'11'!$E$9:$E$60</definedName>
    <definedName name="項目番号１" localSheetId="12">'13'!$E$9:$E$60</definedName>
    <definedName name="項目番号１" localSheetId="2">'3'!$E$9:$E$60</definedName>
    <definedName name="項目番号１" localSheetId="4">'5'!$E$9:$E$60</definedName>
    <definedName name="項目番号１" localSheetId="6">'7'!$E$9:$E$60</definedName>
    <definedName name="項目番号１" localSheetId="8">'9'!$E$9:$E$60</definedName>
    <definedName name="項目番号２" localSheetId="10">'11'!$F$9:$F$60</definedName>
    <definedName name="項目番号２" localSheetId="12">'13'!$F$9:$F$60</definedName>
    <definedName name="項目番号２" localSheetId="2">'3'!$F$9:$F$60</definedName>
    <definedName name="項目番号２" localSheetId="4">'5'!$F$9:$F$60</definedName>
    <definedName name="項目番号２" localSheetId="6">'7'!$F$9:$F$60</definedName>
    <definedName name="項目番号２" localSheetId="8">'9'!$F$9:$F$60</definedName>
    <definedName name="項目番号３" localSheetId="10">'11'!$G$9:$G$60</definedName>
    <definedName name="項目番号３" localSheetId="12">'13'!$G$9:$G$60</definedName>
    <definedName name="項目番号３" localSheetId="2">'3'!$G$9:$G$60</definedName>
    <definedName name="項目番号３" localSheetId="4">'5'!$G$9:$G$60</definedName>
    <definedName name="項目番号３" localSheetId="6">'7'!$G$9:$G$60</definedName>
    <definedName name="項目番号３" localSheetId="8">'9'!$G$9:$G$60</definedName>
    <definedName name="項目番号全体" localSheetId="10">'11'!$E$9:$G$60</definedName>
    <definedName name="項目番号全体" localSheetId="12">'13'!$E$9:$G$60</definedName>
    <definedName name="項目番号全体" localSheetId="2">'3'!$E$9:$G$60</definedName>
    <definedName name="項目番号全体" localSheetId="4">'5'!$E$9:$G$60</definedName>
    <definedName name="項目番号全体" localSheetId="6">'7'!$E$9:$G$60</definedName>
    <definedName name="項目番号全体" localSheetId="8">'9'!$E$9:$G$60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77" i="21" l="1"/>
  <c r="A76" i="21"/>
  <c r="A75" i="21"/>
  <c r="A74" i="21"/>
  <c r="A73" i="21"/>
  <c r="A72" i="21"/>
  <c r="A71" i="21"/>
  <c r="A70" i="21"/>
  <c r="A69" i="21"/>
  <c r="A68" i="21"/>
  <c r="A67" i="21"/>
  <c r="A66" i="21"/>
  <c r="A65" i="21"/>
  <c r="A64" i="21"/>
  <c r="A63" i="21"/>
  <c r="A62" i="21"/>
  <c r="A61" i="21"/>
  <c r="A60" i="21"/>
  <c r="A59" i="21"/>
  <c r="A58" i="21"/>
  <c r="A57" i="21"/>
  <c r="A56" i="21"/>
  <c r="A55" i="21"/>
  <c r="A54" i="21"/>
  <c r="A53" i="21"/>
  <c r="A52" i="21"/>
  <c r="A51" i="21"/>
  <c r="A50" i="21"/>
  <c r="A49" i="21"/>
  <c r="A48" i="21"/>
  <c r="A47" i="21"/>
  <c r="A46" i="21"/>
  <c r="A45" i="21"/>
  <c r="A44" i="21"/>
  <c r="A43" i="21"/>
  <c r="A42" i="21"/>
  <c r="A41" i="21"/>
  <c r="A40" i="21"/>
  <c r="A39" i="21"/>
  <c r="A38" i="21"/>
  <c r="A37" i="21"/>
  <c r="A36" i="21"/>
  <c r="A35" i="21"/>
  <c r="A34" i="21"/>
  <c r="A33" i="21"/>
  <c r="A32" i="21"/>
  <c r="A31" i="21"/>
  <c r="A30" i="21"/>
  <c r="A29" i="21"/>
  <c r="A28" i="21"/>
  <c r="A27" i="21"/>
  <c r="A26" i="21"/>
  <c r="A25" i="21"/>
  <c r="A24" i="21"/>
  <c r="A23" i="21"/>
  <c r="A22" i="21"/>
  <c r="A21" i="21"/>
  <c r="A20" i="21"/>
  <c r="A19" i="21"/>
  <c r="A18" i="21"/>
  <c r="A17" i="21"/>
  <c r="A16" i="21"/>
  <c r="A15" i="21"/>
  <c r="A14" i="21"/>
  <c r="A13" i="21"/>
  <c r="A12" i="21"/>
  <c r="A11" i="21"/>
  <c r="A10" i="21"/>
  <c r="A9" i="21"/>
  <c r="A8" i="21"/>
  <c r="A7" i="21"/>
  <c r="A6" i="21"/>
  <c r="A5" i="21"/>
  <c r="A4" i="21"/>
  <c r="A3" i="21"/>
  <c r="AP19" i="68"/>
  <c r="AO19" i="68"/>
  <c r="AN19" i="68"/>
  <c r="AM19" i="68"/>
  <c r="AL19" i="68"/>
  <c r="AK19" i="68"/>
  <c r="AJ19" i="68"/>
  <c r="AI19" i="68"/>
  <c r="AH19" i="68"/>
  <c r="AG19" i="68"/>
  <c r="AF19" i="68"/>
  <c r="AE19" i="68"/>
  <c r="AD19" i="68"/>
  <c r="AP16" i="68"/>
  <c r="AO16" i="68"/>
  <c r="AN16" i="68"/>
  <c r="AM16" i="68"/>
  <c r="AL16" i="68"/>
  <c r="AK16" i="68"/>
  <c r="AJ16" i="68"/>
  <c r="AI16" i="68"/>
  <c r="AH16" i="68"/>
  <c r="AG16" i="68"/>
  <c r="AF16" i="68"/>
  <c r="AE16" i="68"/>
  <c r="AD16" i="68"/>
  <c r="AP13" i="68"/>
  <c r="AO13" i="68"/>
  <c r="AN13" i="68"/>
  <c r="AM13" i="68"/>
  <c r="AL13" i="68"/>
  <c r="AK13" i="68"/>
  <c r="AJ13" i="68"/>
  <c r="AI13" i="68"/>
  <c r="AH13" i="68"/>
  <c r="AG13" i="68"/>
  <c r="AF13" i="68"/>
  <c r="AE13" i="68"/>
  <c r="AD13" i="68"/>
  <c r="AP10" i="68"/>
  <c r="AO10" i="68"/>
  <c r="AN10" i="68"/>
  <c r="AM10" i="68"/>
  <c r="AL10" i="68"/>
  <c r="AK10" i="68"/>
  <c r="AJ10" i="68"/>
  <c r="AI10" i="68"/>
  <c r="AH10" i="68"/>
  <c r="AG10" i="68"/>
  <c r="AF10" i="68"/>
  <c r="AE10" i="68"/>
  <c r="AD10" i="68"/>
  <c r="Q23" i="68" a="1"/>
  <c r="Q23" i="68" s="1"/>
  <c r="AP19" i="66"/>
  <c r="AO19" i="66"/>
  <c r="AN19" i="66"/>
  <c r="AM19" i="66"/>
  <c r="AL19" i="66"/>
  <c r="AK19" i="66"/>
  <c r="AJ19" i="66"/>
  <c r="AI19" i="66"/>
  <c r="AH19" i="66"/>
  <c r="AG19" i="66"/>
  <c r="AF19" i="66"/>
  <c r="AE19" i="66"/>
  <c r="AD19" i="66"/>
  <c r="AP16" i="66"/>
  <c r="AO16" i="66"/>
  <c r="AN16" i="66"/>
  <c r="AM16" i="66"/>
  <c r="AL16" i="66"/>
  <c r="AK16" i="66"/>
  <c r="AJ16" i="66"/>
  <c r="AI16" i="66"/>
  <c r="AH16" i="66"/>
  <c r="AG16" i="66"/>
  <c r="AF16" i="66"/>
  <c r="AE16" i="66"/>
  <c r="AD16" i="66"/>
  <c r="AP13" i="66"/>
  <c r="AO13" i="66"/>
  <c r="AN13" i="66"/>
  <c r="AM13" i="66"/>
  <c r="AL13" i="66"/>
  <c r="AK13" i="66"/>
  <c r="AJ13" i="66"/>
  <c r="AI13" i="66"/>
  <c r="AH13" i="66"/>
  <c r="AG13" i="66"/>
  <c r="AF13" i="66"/>
  <c r="AE13" i="66"/>
  <c r="AD13" i="66"/>
  <c r="AP10" i="66"/>
  <c r="AO10" i="66"/>
  <c r="AN10" i="66"/>
  <c r="AM10" i="66"/>
  <c r="AL10" i="66"/>
  <c r="AK10" i="66"/>
  <c r="AJ10" i="66"/>
  <c r="AI10" i="66"/>
  <c r="AH10" i="66"/>
  <c r="AG10" i="66"/>
  <c r="AF10" i="66"/>
  <c r="AE10" i="66"/>
  <c r="AD10" i="66"/>
  <c r="Q23" i="66" a="1"/>
  <c r="Q23" i="66" s="1"/>
  <c r="AP19" i="64"/>
  <c r="AO19" i="64"/>
  <c r="AN19" i="64"/>
  <c r="AM19" i="64"/>
  <c r="AL19" i="64"/>
  <c r="AK19" i="64"/>
  <c r="AJ19" i="64"/>
  <c r="AI19" i="64"/>
  <c r="AH19" i="64"/>
  <c r="AG19" i="64"/>
  <c r="AF19" i="64"/>
  <c r="AE19" i="64"/>
  <c r="AD19" i="64"/>
  <c r="AP16" i="64"/>
  <c r="AO16" i="64"/>
  <c r="AN16" i="64"/>
  <c r="AM16" i="64"/>
  <c r="AL16" i="64"/>
  <c r="AK16" i="64"/>
  <c r="AJ16" i="64"/>
  <c r="AI16" i="64"/>
  <c r="AH16" i="64"/>
  <c r="AG16" i="64"/>
  <c r="AF16" i="64"/>
  <c r="AE16" i="64"/>
  <c r="AD16" i="64"/>
  <c r="AP13" i="64"/>
  <c r="AO13" i="64"/>
  <c r="AN13" i="64"/>
  <c r="AM13" i="64"/>
  <c r="AL13" i="64"/>
  <c r="AK13" i="64"/>
  <c r="AJ13" i="64"/>
  <c r="AI13" i="64"/>
  <c r="AH13" i="64"/>
  <c r="AG13" i="64"/>
  <c r="AF13" i="64"/>
  <c r="AE13" i="64"/>
  <c r="AD13" i="64"/>
  <c r="AP10" i="64"/>
  <c r="AO10" i="64"/>
  <c r="AN10" i="64"/>
  <c r="AM10" i="64"/>
  <c r="AL10" i="64"/>
  <c r="AK10" i="64"/>
  <c r="AJ10" i="64"/>
  <c r="AI10" i="64"/>
  <c r="AH10" i="64"/>
  <c r="AG10" i="64"/>
  <c r="AF10" i="64"/>
  <c r="AE10" i="64"/>
  <c r="AD10" i="64"/>
  <c r="Q23" i="64" a="1"/>
  <c r="Q23" i="64" s="1"/>
  <c r="AP19" i="62"/>
  <c r="AO19" i="62"/>
  <c r="AN19" i="62"/>
  <c r="AM19" i="62"/>
  <c r="AL19" i="62"/>
  <c r="AK19" i="62"/>
  <c r="AJ19" i="62"/>
  <c r="AI19" i="62"/>
  <c r="AH19" i="62"/>
  <c r="AG19" i="62"/>
  <c r="AF19" i="62"/>
  <c r="AE19" i="62"/>
  <c r="AD19" i="62"/>
  <c r="AP16" i="62"/>
  <c r="AO16" i="62"/>
  <c r="AN16" i="62"/>
  <c r="AM16" i="62"/>
  <c r="AL16" i="62"/>
  <c r="AK16" i="62"/>
  <c r="AJ16" i="62"/>
  <c r="AI16" i="62"/>
  <c r="AH16" i="62"/>
  <c r="AG16" i="62"/>
  <c r="AF16" i="62"/>
  <c r="AE16" i="62"/>
  <c r="AD16" i="62"/>
  <c r="AP13" i="62"/>
  <c r="AO13" i="62"/>
  <c r="AN13" i="62"/>
  <c r="AM13" i="62"/>
  <c r="AL13" i="62"/>
  <c r="AK13" i="62"/>
  <c r="AJ13" i="62"/>
  <c r="AI13" i="62"/>
  <c r="AH13" i="62"/>
  <c r="AG13" i="62"/>
  <c r="AF13" i="62"/>
  <c r="AE13" i="62"/>
  <c r="AD13" i="62"/>
  <c r="AP10" i="62"/>
  <c r="AO10" i="62"/>
  <c r="AN10" i="62"/>
  <c r="AM10" i="62"/>
  <c r="AL10" i="62"/>
  <c r="AK10" i="62"/>
  <c r="AJ10" i="62"/>
  <c r="AI10" i="62"/>
  <c r="AH10" i="62"/>
  <c r="AG10" i="62"/>
  <c r="AF10" i="62"/>
  <c r="AE10" i="62"/>
  <c r="AD10" i="62"/>
  <c r="Q23" i="62" a="1"/>
  <c r="Q23" i="62" s="1"/>
  <c r="AP19" i="60"/>
  <c r="AO19" i="60"/>
  <c r="AN19" i="60"/>
  <c r="AM19" i="60"/>
  <c r="AL19" i="60"/>
  <c r="AK19" i="60"/>
  <c r="AJ19" i="60"/>
  <c r="AI19" i="60"/>
  <c r="AH19" i="60"/>
  <c r="AG19" i="60"/>
  <c r="AF19" i="60"/>
  <c r="AE19" i="60"/>
  <c r="AD19" i="60"/>
  <c r="AP16" i="60"/>
  <c r="AO16" i="60"/>
  <c r="AN16" i="60"/>
  <c r="AM16" i="60"/>
  <c r="AL16" i="60"/>
  <c r="AK16" i="60"/>
  <c r="AJ16" i="60"/>
  <c r="AI16" i="60"/>
  <c r="AH16" i="60"/>
  <c r="AG16" i="60"/>
  <c r="AF16" i="60"/>
  <c r="AE16" i="60"/>
  <c r="AD16" i="60"/>
  <c r="AP13" i="60"/>
  <c r="AO13" i="60"/>
  <c r="AN13" i="60"/>
  <c r="AM13" i="60"/>
  <c r="AL13" i="60"/>
  <c r="AK13" i="60"/>
  <c r="AJ13" i="60"/>
  <c r="AI13" i="60"/>
  <c r="AH13" i="60"/>
  <c r="AG13" i="60"/>
  <c r="AF13" i="60"/>
  <c r="AE13" i="60"/>
  <c r="AD13" i="60"/>
  <c r="AP10" i="60"/>
  <c r="AO10" i="60"/>
  <c r="AN10" i="60"/>
  <c r="AM10" i="60"/>
  <c r="AL10" i="60"/>
  <c r="AK10" i="60"/>
  <c r="AJ10" i="60"/>
  <c r="AI10" i="60"/>
  <c r="AH10" i="60"/>
  <c r="AG10" i="60"/>
  <c r="AF10" i="60"/>
  <c r="AE10" i="60"/>
  <c r="AD10" i="60"/>
  <c r="Q23" i="60" a="1"/>
  <c r="Q23" i="60" s="1"/>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14" a="1"/>
  <c r="Q23" i="14" s="1"/>
  <c r="A5" i="19" a="1"/>
  <c r="J6" i="66" a="1"/>
  <c r="G3" i="67" a="1"/>
  <c r="J4" i="66" a="1"/>
  <c r="J6" i="64" a="1"/>
  <c r="Q10" i="64" a="1"/>
  <c r="G3" i="5" a="1"/>
  <c r="A8" i="19" a="1"/>
  <c r="B5" i="19" a="1"/>
  <c r="A4" i="19" a="1"/>
  <c r="Q10" i="62" a="1"/>
  <c r="J4" i="68" a="1"/>
  <c r="J6" i="62" a="1"/>
  <c r="G5" i="61" a="1"/>
  <c r="J6" i="60" a="1"/>
  <c r="A6" i="19" a="1"/>
  <c r="B3" i="19" a="1"/>
  <c r="G5" i="67" a="1"/>
  <c r="G3" i="65" a="1"/>
  <c r="J4" i="14" a="1"/>
  <c r="G3" i="63" a="1"/>
  <c r="J6" i="14" a="1"/>
  <c r="B4" i="19" a="1"/>
  <c r="A3" i="19" a="1"/>
  <c r="G5" i="69" a="1"/>
  <c r="Q10" i="66" a="1"/>
  <c r="B7" i="19" a="1"/>
  <c r="Q10" i="68" a="1"/>
  <c r="J4" i="60" a="1"/>
  <c r="G5" i="5" a="1"/>
  <c r="G3" i="61" a="1"/>
  <c r="J4" i="64" a="1"/>
  <c r="J6" i="68" a="1"/>
  <c r="Q10" i="60" a="1"/>
  <c r="G5" i="65" a="1"/>
  <c r="B6" i="19" a="1"/>
  <c r="G5" i="63" a="1"/>
  <c r="B8" i="19" a="1"/>
  <c r="G3" i="69" a="1"/>
  <c r="A7" i="19" a="1"/>
  <c r="J4" i="62" a="1"/>
  <c r="A4" i="19" l="1"/>
  <c r="G5" i="65"/>
  <c r="A7" i="19"/>
  <c r="B8" i="19"/>
  <c r="G3" i="65"/>
  <c r="A8" i="19"/>
  <c r="J4" i="62"/>
  <c r="A6" i="19"/>
  <c r="J6" i="62"/>
  <c r="J6" i="66"/>
  <c r="B3" i="19"/>
  <c r="G5" i="5"/>
  <c r="G5" i="63"/>
  <c r="G3" i="67"/>
  <c r="B4" i="19"/>
  <c r="G3" i="5"/>
  <c r="G3" i="63"/>
  <c r="G5" i="67"/>
  <c r="B7" i="19"/>
  <c r="G5" i="61"/>
  <c r="G3" i="69"/>
  <c r="G3" i="61"/>
  <c r="G5" i="69"/>
  <c r="J4" i="14"/>
  <c r="J4" i="66"/>
  <c r="J6" i="14"/>
  <c r="A3" i="19"/>
  <c r="B5" i="19"/>
  <c r="J4" i="60"/>
  <c r="J4" i="64"/>
  <c r="J4" i="68"/>
  <c r="A5" i="19"/>
  <c r="B6" i="19"/>
  <c r="J6" i="60"/>
  <c r="J6" i="64"/>
  <c r="J6" i="68"/>
  <c r="Q10" i="68"/>
  <c r="Q10" i="66"/>
  <c r="Q10" i="64"/>
  <c r="Q10" i="62"/>
  <c r="Q10" i="60"/>
  <c r="Q10" i="14" a="1"/>
  <c r="Q10" i="14" l="1"/>
  <c r="AE8" i="19" a="1"/>
  <c r="AE8" i="19" s="1"/>
  <c r="R8" i="19" a="1"/>
  <c r="R8" i="19" s="1"/>
  <c r="AR8" i="19" a="1"/>
  <c r="AR8" i="19" s="1"/>
  <c r="E8" i="19" a="1"/>
  <c r="E8" i="19" s="1"/>
  <c r="E7" i="19" a="1"/>
  <c r="E7" i="19" s="1"/>
  <c r="AR7" i="19" a="1"/>
  <c r="AR7" i="19" s="1"/>
  <c r="AE7" i="19" a="1"/>
  <c r="AE7" i="19" s="1"/>
  <c r="R7" i="19" a="1"/>
  <c r="R7" i="19" s="1"/>
  <c r="R6" i="19" a="1"/>
  <c r="R6" i="19" s="1"/>
  <c r="AE6" i="19" a="1"/>
  <c r="AE6" i="19" s="1"/>
  <c r="AR6" i="19" a="1"/>
  <c r="AR6" i="19" s="1"/>
  <c r="E6" i="19" a="1"/>
  <c r="E6" i="19" s="1"/>
  <c r="E5" i="19" a="1"/>
  <c r="E5" i="19" s="1"/>
  <c r="R5" i="19" a="1"/>
  <c r="R5" i="19" s="1"/>
  <c r="AR5" i="19" a="1"/>
  <c r="AR5" i="19" s="1"/>
  <c r="AE5" i="19" a="1"/>
  <c r="AE5" i="19" s="1"/>
  <c r="E4" i="19" a="1"/>
  <c r="E4" i="19" s="1"/>
  <c r="AE4" i="19" a="1"/>
  <c r="AE4" i="19" s="1"/>
  <c r="R4" i="19" a="1"/>
  <c r="R4" i="19" s="1"/>
  <c r="AR4" i="19" a="1"/>
  <c r="AR4" i="19" s="1"/>
  <c r="E3" i="19" l="1" a="1"/>
  <c r="E3" i="19" s="1"/>
  <c r="R3" i="19" a="1"/>
  <c r="R3" i="19" s="1"/>
  <c r="AR3" i="19" a="1"/>
  <c r="AR3" i="19" s="1"/>
  <c r="AE3" i="19" a="1"/>
  <c r="AE3" i="19" s="1"/>
  <c r="Q70" i="60" l="1"/>
  <c r="Q70" i="14"/>
  <c r="Q70" i="66" l="1"/>
  <c r="Q70" i="64"/>
  <c r="Q70" i="62"/>
  <c r="Q70" i="68"/>
  <c r="D2" i="19" l="1"/>
  <c r="C2" i="19"/>
  <c r="Z56" i="60" l="1" a="1"/>
  <c r="AA10" i="64" a="1"/>
  <c r="Z72" i="68" a="1"/>
  <c r="Z57" i="14" a="1"/>
  <c r="Z54" i="14" a="1"/>
  <c r="AA80" i="14" a="1"/>
  <c r="Z23" i="68" a="1"/>
  <c r="AA26" i="14" a="1"/>
  <c r="AA23" i="60" a="1"/>
  <c r="AA9" i="64" a="1"/>
  <c r="C9" i="65" a="1"/>
  <c r="F16" i="65" a="1"/>
  <c r="AA39" i="62" a="1"/>
  <c r="Z60" i="68" a="1"/>
  <c r="C13" i="67" a="1"/>
  <c r="Z75" i="62" a="1"/>
  <c r="AA40" i="68" a="1"/>
  <c r="Z28" i="60" a="1"/>
  <c r="AD23" i="64" a="1"/>
  <c r="H77" i="68" a="1"/>
  <c r="AA25" i="62" a="1"/>
  <c r="Y26" i="62" a="1"/>
  <c r="B23" i="61" a="1"/>
  <c r="B13" i="69" a="1"/>
  <c r="E16" i="5" a="1"/>
  <c r="Z52" i="14" a="1"/>
  <c r="Z44" i="66" a="1"/>
  <c r="E9" i="5" a="1"/>
  <c r="E12" i="65" a="1"/>
  <c r="H76" i="68" a="1"/>
  <c r="AA21" i="68" a="1"/>
  <c r="E23" i="65" a="1"/>
  <c r="E12" i="67" a="1"/>
  <c r="Y30" i="14" a="1"/>
  <c r="AA51" i="68" a="1"/>
  <c r="E21" i="63" a="1"/>
  <c r="Z85" i="68" a="1"/>
  <c r="Y27" i="60" a="1"/>
  <c r="AA34" i="62" a="1"/>
  <c r="C13" i="63" a="1"/>
  <c r="Z11" i="60" a="1"/>
  <c r="Z33" i="14" a="1"/>
  <c r="Z19" i="66" a="1"/>
  <c r="Z45" i="66" a="1"/>
  <c r="H74" i="66" a="1"/>
  <c r="Z37" i="64" a="1"/>
  <c r="Y43" i="66" a="1"/>
  <c r="Y18" i="64" a="1"/>
  <c r="Z17" i="62" a="1"/>
  <c r="Z18" i="62" a="1"/>
  <c r="Z28" i="62" a="1"/>
  <c r="AA19" i="62" a="1"/>
  <c r="Z46" i="64" a="1"/>
  <c r="Y37" i="60" a="1"/>
  <c r="Z78" i="62" a="1"/>
  <c r="Z45" i="14" a="1"/>
  <c r="C14" i="67" a="1"/>
  <c r="AA79" i="68" a="1"/>
  <c r="Y84" i="14" a="1"/>
  <c r="Y53" i="66" a="1"/>
  <c r="C20" i="69" a="1"/>
  <c r="AA11" i="64" a="1"/>
  <c r="B11" i="63" a="1"/>
  <c r="Z50" i="68" a="1"/>
  <c r="AA53" i="60" a="1"/>
  <c r="Y81" i="64" a="1"/>
  <c r="AA48" i="66" a="1"/>
  <c r="AA31" i="14" a="1"/>
  <c r="Z38" i="60" a="1"/>
  <c r="Z57" i="62" a="1"/>
  <c r="AA14" i="62" a="1"/>
  <c r="Z40" i="14" a="1"/>
  <c r="Y34" i="64" a="1"/>
  <c r="E13" i="61" a="1"/>
  <c r="AA73" i="64" a="1"/>
  <c r="Y25" i="60" a="1"/>
  <c r="Z21" i="64" a="1"/>
  <c r="H79" i="64" a="1"/>
  <c r="E10" i="63" a="1"/>
  <c r="Z78" i="14" a="1"/>
  <c r="Y41" i="62" a="1"/>
  <c r="Z19" i="62" a="1"/>
  <c r="Y25" i="68" a="1"/>
  <c r="C20" i="63" a="1"/>
  <c r="Z15" i="14" a="1"/>
  <c r="AA41" i="60" a="1"/>
  <c r="Z29" i="66" a="1"/>
  <c r="Y55" i="64" a="1"/>
  <c r="Z14" i="68" a="1"/>
  <c r="Y17" i="60" a="1"/>
  <c r="AA56" i="66" a="1"/>
  <c r="Z34" i="60" a="1"/>
  <c r="Z29" i="64" a="1"/>
  <c r="AA43" i="66" a="1"/>
  <c r="AA33" i="68" a="1"/>
  <c r="Y15" i="60" a="1"/>
  <c r="C17" i="69" a="1"/>
  <c r="Y32" i="62" a="1"/>
  <c r="Z45" i="60" a="1"/>
  <c r="Y17" i="66" a="1"/>
  <c r="E18" i="67" a="1"/>
  <c r="C22" i="63" a="1"/>
  <c r="Z28" i="68" a="1"/>
  <c r="E22" i="69" a="1"/>
  <c r="AA14" i="68" a="1"/>
  <c r="Y43" i="14" a="1"/>
  <c r="C10" i="65" a="1"/>
  <c r="F22" i="61" a="1"/>
  <c r="C22" i="67" a="1"/>
  <c r="B21" i="61" a="1"/>
  <c r="B17" i="67" a="1"/>
  <c r="AA39" i="64" a="1"/>
  <c r="B12" i="63" a="1"/>
  <c r="Z53" i="64" a="1"/>
  <c r="AA22" i="64" a="1"/>
  <c r="AA16" i="68" a="1"/>
  <c r="Y20" i="68" a="1"/>
  <c r="Z35" i="68" a="1"/>
  <c r="Y83" i="14" a="1"/>
  <c r="AA17" i="62" a="1"/>
  <c r="Y22" i="62" a="1"/>
  <c r="Y42" i="60" a="1"/>
  <c r="B18" i="63" a="1"/>
  <c r="AA22" i="14" a="1"/>
  <c r="AA30" i="60" a="1"/>
  <c r="Z13" i="64" a="1"/>
  <c r="AA58" i="68" a="1"/>
  <c r="Z74" i="68" a="1"/>
  <c r="Z22" i="14" a="1"/>
  <c r="Y39" i="62" a="1"/>
  <c r="Z72" i="60" a="1"/>
  <c r="AA22" i="66" a="1"/>
  <c r="AA23" i="66" a="1"/>
  <c r="Z84" i="14" a="1"/>
  <c r="AA42" i="68" a="1"/>
  <c r="AA77" i="68" a="1"/>
  <c r="Z69" i="66" a="1"/>
  <c r="AA54" i="62" a="1"/>
  <c r="Y79" i="60" a="1"/>
  <c r="Y75" i="66" a="1"/>
  <c r="Z17" i="66" a="1"/>
  <c r="F9" i="61" a="1"/>
  <c r="Z29" i="62" a="1"/>
  <c r="Y75" i="64" a="1"/>
  <c r="Z36" i="66" a="1"/>
  <c r="E21" i="65" a="1"/>
  <c r="Y54" i="64" a="1"/>
  <c r="E18" i="63" a="1"/>
  <c r="AA13" i="14" a="1"/>
  <c r="C25" i="65" a="1"/>
  <c r="H76" i="64" a="1"/>
  <c r="Z32" i="62" a="1"/>
  <c r="Y49" i="64" a="1"/>
  <c r="AA26" i="60" a="1"/>
  <c r="E15" i="61" a="1"/>
  <c r="Z33" i="64" a="1"/>
  <c r="Y39" i="14" a="1"/>
  <c r="AA13" i="62" a="1"/>
  <c r="Y37" i="62" a="1"/>
  <c r="AA9" i="62" a="1"/>
  <c r="Z42" i="64" a="1"/>
  <c r="Y16" i="62" a="1"/>
  <c r="Z46" i="14" a="1"/>
  <c r="E12" i="69" a="1"/>
  <c r="Y12" i="68" a="1"/>
  <c r="F23" i="65" a="1"/>
  <c r="Z46" i="62" a="1"/>
  <c r="AA20" i="14" a="1"/>
  <c r="C17" i="63" a="1"/>
  <c r="Z35" i="62" a="1"/>
  <c r="Y19" i="66" a="1"/>
  <c r="Y44" i="66" a="1"/>
  <c r="AA27" i="64" a="1"/>
  <c r="Z22" i="68" a="1"/>
  <c r="Z69" i="68" a="1"/>
  <c r="Z26" i="14" a="1"/>
  <c r="Z83" i="66" a="1"/>
  <c r="AA50" i="60" a="1"/>
  <c r="C8" i="63" a="1"/>
  <c r="AA78" i="60" a="1"/>
  <c r="Y75" i="60" a="1"/>
  <c r="C10" i="63" a="1"/>
  <c r="H79" i="66" a="1"/>
  <c r="AA56" i="14" a="1"/>
  <c r="F12" i="63" a="1"/>
  <c r="Z47" i="68" a="1"/>
  <c r="Z60" i="66" a="1"/>
  <c r="AA74" i="66" a="1"/>
  <c r="AA11" i="62" a="1"/>
  <c r="Y13" i="68" a="1"/>
  <c r="Z83" i="60" a="1"/>
  <c r="Y33" i="62" a="1"/>
  <c r="Z82" i="64" a="1"/>
  <c r="Z60" i="60" a="1"/>
  <c r="AA23" i="64" a="1"/>
  <c r="Z56" i="66" a="1"/>
  <c r="B8" i="67" a="1"/>
  <c r="Z9" i="14" a="1"/>
  <c r="Y15" i="68" a="1"/>
  <c r="AA51" i="60" a="1"/>
  <c r="Z36" i="14" a="1"/>
  <c r="Z58" i="60" a="1"/>
  <c r="AA47" i="62" a="1"/>
  <c r="Y54" i="14" a="1"/>
  <c r="Y60" i="60" a="1"/>
  <c r="AA82" i="14" a="1"/>
  <c r="Y40" i="60" a="1"/>
  <c r="Z38" i="62" a="1"/>
  <c r="Z9" i="66" a="1"/>
  <c r="AA45" i="64" a="1"/>
  <c r="Z23" i="66" a="1"/>
  <c r="B18" i="5" a="1"/>
  <c r="C9" i="63" a="1"/>
  <c r="Y14" i="14" a="1"/>
  <c r="Y59" i="66" a="1"/>
  <c r="AA34" i="60" a="1"/>
  <c r="Z79" i="66" a="1"/>
  <c r="AA24" i="60" a="1"/>
  <c r="Y54" i="68" a="1"/>
  <c r="AA38" i="14" a="1"/>
  <c r="Z41" i="64" a="1"/>
  <c r="Y83" i="60" a="1"/>
  <c r="Y55" i="60" a="1"/>
  <c r="H69" i="60" a="1"/>
  <c r="AA38" i="62" a="1"/>
  <c r="F24" i="65" a="1"/>
  <c r="Z31" i="62" a="1"/>
  <c r="AA52" i="62" a="1"/>
  <c r="Y37" i="14" a="1"/>
  <c r="C24" i="61" a="1"/>
  <c r="Z53" i="14" a="1"/>
  <c r="Z27" i="60" a="1"/>
  <c r="E19" i="63" a="1"/>
  <c r="AA74" i="68" a="1"/>
  <c r="AA20" i="60" a="1"/>
  <c r="Z83" i="14" a="1"/>
  <c r="B13" i="63" a="1"/>
  <c r="B17" i="5" a="1"/>
  <c r="F20" i="67" a="1"/>
  <c r="C23" i="5" a="1"/>
  <c r="E11" i="69" a="1"/>
  <c r="C24" i="5" a="1"/>
  <c r="AA55" i="62" a="1"/>
  <c r="AA82" i="68" a="1"/>
  <c r="AA50" i="14" a="1"/>
  <c r="E15" i="65" a="1"/>
  <c r="C15" i="69" a="1"/>
  <c r="AA60" i="62" a="1"/>
  <c r="B16" i="67" a="1"/>
  <c r="Z81" i="68" a="1"/>
  <c r="AA31" i="66" a="1"/>
  <c r="F21" i="69" a="1"/>
  <c r="Z46" i="68" a="1"/>
  <c r="AA80" i="64" a="1"/>
  <c r="E11" i="63" a="1"/>
  <c r="Z11" i="66" a="1"/>
  <c r="B12" i="67" a="1"/>
  <c r="AA83" i="60" a="1"/>
  <c r="AA45" i="66" a="1"/>
  <c r="AA10" i="14" a="1"/>
  <c r="B10" i="67" a="1"/>
  <c r="F9" i="69" a="1"/>
  <c r="AA15" i="68" a="1"/>
  <c r="Z20" i="68" a="1"/>
  <c r="B21" i="63" a="1"/>
  <c r="B17" i="63" a="1"/>
  <c r="Y42" i="64" a="1"/>
  <c r="Y46" i="62" a="1"/>
  <c r="Y19" i="14" a="1"/>
  <c r="Z32" i="66" a="1"/>
  <c r="AA18" i="62" a="1"/>
  <c r="AA59" i="68" a="1"/>
  <c r="Z45" i="64" a="1"/>
  <c r="H70" i="60" a="1"/>
  <c r="H80" i="68" a="1"/>
  <c r="Z20" i="14" a="1"/>
  <c r="Z22" i="64" a="1"/>
  <c r="Y16" i="64" a="1"/>
  <c r="Z70" i="14" a="1"/>
  <c r="Y12" i="64" a="1"/>
  <c r="Z17" i="68" a="1"/>
  <c r="Y16" i="66" a="1"/>
  <c r="AA29" i="64" a="1"/>
  <c r="C19" i="63" a="1"/>
  <c r="Z35" i="66" a="1"/>
  <c r="Z20" i="64" a="1"/>
  <c r="AA30" i="68" a="1"/>
  <c r="AA27" i="68" a="1"/>
  <c r="Y55" i="66" a="1"/>
  <c r="C19" i="5" a="1"/>
  <c r="AD23" i="66" a="1"/>
  <c r="Z48" i="62" a="1"/>
  <c r="Z75" i="60" a="1"/>
  <c r="Y47" i="60" a="1"/>
  <c r="AA12" i="14" a="1"/>
  <c r="H78" i="14" a="1"/>
  <c r="C23" i="61" a="1"/>
  <c r="H69" i="64" a="1"/>
  <c r="Y29" i="62" a="1"/>
  <c r="Y21" i="62" a="1"/>
  <c r="Z59" i="66" a="1"/>
  <c r="Y76" i="14" a="1"/>
  <c r="Y15" i="66" a="1"/>
  <c r="E12" i="61" a="1"/>
  <c r="AA15" i="14" a="1"/>
  <c r="AA47" i="66" a="1"/>
  <c r="C11" i="69" a="1"/>
  <c r="Z24" i="60" a="1"/>
  <c r="Z47" i="66" a="1"/>
  <c r="Y20" i="62" a="1"/>
  <c r="C24" i="65" a="1"/>
  <c r="Z80" i="64" a="1"/>
  <c r="AA19" i="60" a="1"/>
  <c r="Y41" i="60" a="1"/>
  <c r="H85" i="62" a="1"/>
  <c r="Y52" i="68" a="1"/>
  <c r="AA76" i="68" a="1"/>
  <c r="F13" i="61" a="1"/>
  <c r="Y17" i="68" a="1"/>
  <c r="AA85" i="62" a="1"/>
  <c r="Y23" i="68" a="1"/>
  <c r="Y54" i="66" a="1"/>
  <c r="B19" i="69" a="1"/>
  <c r="H71" i="14" a="1"/>
  <c r="AA75" i="60" a="1"/>
  <c r="AA49" i="66" a="1"/>
  <c r="B15" i="67" a="1"/>
  <c r="H72" i="60" a="1"/>
  <c r="Z13" i="68" a="1"/>
  <c r="AA12" i="68" a="1"/>
  <c r="Z26" i="66" a="1"/>
  <c r="H82" i="64" a="1"/>
  <c r="B22" i="5" a="1"/>
  <c r="Z12" i="66" a="1"/>
  <c r="B14" i="61" a="1"/>
  <c r="B20" i="67" a="1"/>
  <c r="AA85" i="14" a="1"/>
  <c r="AA48" i="60" a="1"/>
  <c r="AA39" i="60" a="1"/>
  <c r="AA19" i="68" a="1"/>
  <c r="Y57" i="60" a="1"/>
  <c r="Z35" i="60" a="1"/>
  <c r="Y24" i="68" a="1"/>
  <c r="Y45" i="68" a="1"/>
  <c r="AA77" i="66" a="1"/>
  <c r="Z27" i="66" a="1"/>
  <c r="C10" i="5" a="1"/>
  <c r="Z40" i="64" a="1"/>
  <c r="AA30" i="66" a="1"/>
  <c r="B12" i="65" a="1"/>
  <c r="C8" i="67" a="1"/>
  <c r="Z27" i="14" a="1"/>
  <c r="Z43" i="62" a="1"/>
  <c r="Z75" i="64" a="1"/>
  <c r="H77" i="66" a="1"/>
  <c r="B20" i="69" a="1"/>
  <c r="E20" i="61" a="1"/>
  <c r="B16" i="61" a="1"/>
  <c r="Z16" i="14" a="1"/>
  <c r="AA39" i="68" a="1"/>
  <c r="Z76" i="66" a="1"/>
  <c r="Z48" i="60" a="1"/>
  <c r="C22" i="5" a="1"/>
  <c r="Z14" i="62" a="1"/>
  <c r="C23" i="67" a="1"/>
  <c r="Z20" i="60" a="1"/>
  <c r="Y55" i="68" a="1"/>
  <c r="B9" i="67" a="1"/>
  <c r="H82" i="66" a="1"/>
  <c r="E14" i="69" a="1"/>
  <c r="Z43" i="66" a="1"/>
  <c r="AA33" i="64" a="1"/>
  <c r="Z55" i="66" a="1"/>
  <c r="C22" i="61" a="1"/>
  <c r="H75" i="62" a="1"/>
  <c r="AA69" i="60" a="1"/>
  <c r="AA35" i="64" a="1"/>
  <c r="Y23" i="62" a="1"/>
  <c r="Y79" i="64" a="1"/>
  <c r="Z29" i="60" a="1"/>
  <c r="E18" i="65" a="1"/>
  <c r="Y49" i="60" a="1"/>
  <c r="AA54" i="66" a="1"/>
  <c r="B22" i="63" a="1"/>
  <c r="C23" i="69" a="1"/>
  <c r="AA83" i="66" a="1"/>
  <c r="F23" i="69" a="1"/>
  <c r="AA33" i="60" a="1"/>
  <c r="Y56" i="64" a="1"/>
  <c r="Y13" i="62" a="1"/>
  <c r="Z42" i="66" a="1"/>
  <c r="B12" i="61" a="1"/>
  <c r="Y39" i="68" a="1"/>
  <c r="AA52" i="66" a="1"/>
  <c r="Z14" i="14" a="1"/>
  <c r="B9" i="69" a="1"/>
  <c r="Z85" i="64" a="1"/>
  <c r="E20" i="5" a="1"/>
  <c r="AA72" i="14" a="1"/>
  <c r="Y28" i="14" a="1"/>
  <c r="B22" i="67" a="1"/>
  <c r="Z52" i="62" a="1"/>
  <c r="C13" i="61" a="1"/>
  <c r="AA40" i="62" a="1"/>
  <c r="Y36" i="60" a="1"/>
  <c r="Z74" i="66" a="1"/>
  <c r="E8" i="61" a="1"/>
  <c r="Y28" i="68" a="1"/>
  <c r="C8" i="69" a="1"/>
  <c r="H77" i="64" a="1"/>
  <c r="AA70" i="64" a="1"/>
  <c r="F10" i="67" a="1"/>
  <c r="Y50" i="68" a="1"/>
  <c r="H69" i="68" a="1"/>
  <c r="Y59" i="64" a="1"/>
  <c r="Y43" i="68" a="1"/>
  <c r="AA44" i="68" a="1"/>
  <c r="Y20" i="14" a="1"/>
  <c r="Y75" i="68" a="1"/>
  <c r="Z32" i="68" a="1"/>
  <c r="H81" i="66" a="1"/>
  <c r="Y17" i="14" a="1"/>
  <c r="H84" i="68" a="1"/>
  <c r="E16" i="69" a="1"/>
  <c r="Z10" i="14" a="1"/>
  <c r="Y37" i="66" a="1"/>
  <c r="F15" i="5" a="1"/>
  <c r="C24" i="63" a="1"/>
  <c r="AA84" i="60" a="1"/>
  <c r="Z30" i="68" a="1"/>
  <c r="Z32" i="14" a="1"/>
  <c r="AA69" i="62" a="1"/>
  <c r="Z49" i="14" a="1"/>
  <c r="Z55" i="68" a="1"/>
  <c r="Y24" i="66" a="1"/>
  <c r="C21" i="69" a="1"/>
  <c r="Y42" i="66" a="1"/>
  <c r="Z42" i="68" a="1"/>
  <c r="AA30" i="62" a="1"/>
  <c r="F20" i="65" a="1"/>
  <c r="C12" i="63" a="1"/>
  <c r="Z33" i="68" a="1"/>
  <c r="F17" i="5" a="1"/>
  <c r="Z17" i="14" a="1"/>
  <c r="Z56" i="14" a="1"/>
  <c r="AA9" i="68" a="1"/>
  <c r="E14" i="63" a="1"/>
  <c r="Z59" i="64" a="1"/>
  <c r="Z76" i="62" a="1"/>
  <c r="AA24" i="66" a="1"/>
  <c r="Z82" i="62" a="1"/>
  <c r="Z10" i="60" a="1"/>
  <c r="Z75" i="68" a="1"/>
  <c r="Y21" i="66" a="1"/>
  <c r="AA14" i="64" a="1"/>
  <c r="C25" i="69" a="1"/>
  <c r="Z21" i="68" a="1"/>
  <c r="B11" i="61" a="1"/>
  <c r="C19" i="67" a="1"/>
  <c r="Y57" i="64" a="1"/>
  <c r="Z51" i="60" a="1"/>
  <c r="AA76" i="64" a="1"/>
  <c r="Z46" i="60" a="1"/>
  <c r="AA74" i="14" a="1"/>
  <c r="Z18" i="68" a="1"/>
  <c r="Y46" i="60" a="1"/>
  <c r="Z24" i="68" a="1"/>
  <c r="Y30" i="68" a="1"/>
  <c r="B11" i="65" a="1"/>
  <c r="AA24" i="64" a="1"/>
  <c r="Y83" i="68" a="1"/>
  <c r="Y56" i="62" a="1"/>
  <c r="Y84" i="68" a="1"/>
  <c r="F11" i="69" a="1"/>
  <c r="AA43" i="60" a="1"/>
  <c r="AA36" i="64" a="1"/>
  <c r="H83" i="60" a="1"/>
  <c r="F16" i="67" a="1"/>
  <c r="F23" i="63" a="1"/>
  <c r="Z82" i="68" a="1"/>
  <c r="F8" i="61" a="1"/>
  <c r="C13" i="5" a="1"/>
  <c r="Z30" i="66" a="1"/>
  <c r="Z70" i="66" a="1"/>
  <c r="Z21" i="62" a="1"/>
  <c r="Y18" i="68" a="1"/>
  <c r="H80" i="62" a="1"/>
  <c r="E11" i="5" a="1"/>
  <c r="AA29" i="68" a="1"/>
  <c r="Z77" i="66" a="1"/>
  <c r="E19" i="61" a="1"/>
  <c r="Z37" i="60" a="1"/>
  <c r="C14" i="63" a="1"/>
  <c r="AA41" i="68" a="1"/>
  <c r="B25" i="69" a="1"/>
  <c r="B19" i="61" a="1"/>
  <c r="E12" i="5" a="1"/>
  <c r="AA37" i="64" a="1"/>
  <c r="E23" i="67" a="1"/>
  <c r="Y59" i="68" a="1"/>
  <c r="E13" i="5" a="1"/>
  <c r="AA42" i="62" a="1"/>
  <c r="AA72" i="60" a="1"/>
  <c r="H79" i="60" a="1"/>
  <c r="Y39" i="64" a="1"/>
  <c r="B23" i="5" a="1"/>
  <c r="C17" i="67" a="1"/>
  <c r="Y54" i="62" a="1"/>
  <c r="Z34" i="64" a="1"/>
  <c r="C20" i="65" a="1"/>
  <c r="AA36" i="66" a="1"/>
  <c r="Y32" i="68" a="1"/>
  <c r="Y50" i="14" a="1"/>
  <c r="Y28" i="64" a="1"/>
  <c r="E11" i="65" a="1"/>
  <c r="F12" i="69" a="1"/>
  <c r="Y52" i="14" a="1"/>
  <c r="AA60" i="64" a="1"/>
  <c r="AA81" i="64" a="1"/>
  <c r="F13" i="67" a="1"/>
  <c r="B10" i="63" a="1"/>
  <c r="Z39" i="14" a="1"/>
  <c r="Z53" i="62" a="1"/>
  <c r="H78" i="64" a="1"/>
  <c r="Z38" i="66" a="1"/>
  <c r="AA37" i="62" a="1"/>
  <c r="E15" i="67" a="1"/>
  <c r="Y46" i="14" a="1"/>
  <c r="Z73" i="66" a="1"/>
  <c r="Y32" i="60" a="1"/>
  <c r="Z60" i="62" a="1"/>
  <c r="Y55" i="14" a="1"/>
  <c r="AA83" i="64" a="1"/>
  <c r="F9" i="67" a="1"/>
  <c r="C25" i="63" a="1"/>
  <c r="H73" i="68" a="1"/>
  <c r="AA55" i="66" a="1"/>
  <c r="E17" i="69" a="1"/>
  <c r="H80" i="60" a="1"/>
  <c r="F23" i="67" a="1"/>
  <c r="Z9" i="68" a="1"/>
  <c r="E25" i="63" a="1"/>
  <c r="Z41" i="60" a="1"/>
  <c r="AA18" i="60" a="1"/>
  <c r="Z15" i="66" a="1"/>
  <c r="Y78" i="62" a="1"/>
  <c r="C22" i="65" a="1"/>
  <c r="F14" i="63" a="1"/>
  <c r="AA15" i="66" a="1"/>
  <c r="AA28" i="68" a="1"/>
  <c r="Y45" i="60" a="1"/>
  <c r="AA40" i="64" a="1"/>
  <c r="F9" i="63" a="1"/>
  <c r="Z54" i="64" a="1"/>
  <c r="AA82" i="60" a="1"/>
  <c r="Y31" i="66" a="1"/>
  <c r="AA20" i="68" a="1"/>
  <c r="AA14" i="60" a="1"/>
  <c r="Y74" i="14" a="1"/>
  <c r="Y38" i="62" a="1"/>
  <c r="E14" i="65" a="1"/>
  <c r="Z24" i="66" a="1"/>
  <c r="Y27" i="62" a="1"/>
  <c r="Y35" i="14" a="1"/>
  <c r="C11" i="65" a="1"/>
  <c r="B16" i="69" a="1"/>
  <c r="Z58" i="14" a="1"/>
  <c r="Y44" i="64" a="1"/>
  <c r="Z74" i="62" a="1"/>
  <c r="Z52" i="68" a="1"/>
  <c r="Z81" i="14" a="1"/>
  <c r="Y60" i="14" a="1"/>
  <c r="B23" i="63" a="1"/>
  <c r="H74" i="64" a="1"/>
  <c r="Z19" i="60" a="1"/>
  <c r="Y53" i="62" a="1"/>
  <c r="C14" i="69" a="1"/>
  <c r="AA69" i="64" a="1"/>
  <c r="B14" i="69" a="1"/>
  <c r="Y57" i="66" a="1"/>
  <c r="C17" i="5" a="1"/>
  <c r="AA19" i="64" a="1"/>
  <c r="Y34" i="68" a="1"/>
  <c r="Z57" i="64" a="1"/>
  <c r="Z73" i="68" a="1"/>
  <c r="Y11" i="62" a="1"/>
  <c r="H82" i="62" a="1"/>
  <c r="C21" i="61" a="1"/>
  <c r="Y40" i="68" a="1"/>
  <c r="Z16" i="60" a="1"/>
  <c r="Z32" i="60" a="1"/>
  <c r="Y48" i="66" a="1"/>
  <c r="Y20" i="64" a="1"/>
  <c r="AA80" i="60" a="1"/>
  <c r="B20" i="61" a="1"/>
  <c r="Y52" i="60" a="1"/>
  <c r="AA16" i="64" a="1"/>
  <c r="Y22" i="60" a="1"/>
  <c r="AA48" i="68" a="1"/>
  <c r="AA57" i="66" a="1"/>
  <c r="Z16" i="66" a="1"/>
  <c r="B19" i="5" a="1"/>
  <c r="Z84" i="66" a="1"/>
  <c r="AA81" i="14" a="1"/>
  <c r="F22" i="63" a="1"/>
  <c r="Y33" i="64" a="1"/>
  <c r="Y26" i="60" a="1"/>
  <c r="C14" i="61" a="1"/>
  <c r="AA51" i="14" a="1"/>
  <c r="H72" i="14" a="1"/>
  <c r="Z73" i="14" a="1"/>
  <c r="F8" i="69" a="1"/>
  <c r="Y76" i="64" a="1"/>
  <c r="Z47" i="60" a="1"/>
  <c r="B9" i="65" a="1"/>
  <c r="Y23" i="64" a="1"/>
  <c r="Y22" i="64" a="1"/>
  <c r="Z58" i="64" a="1"/>
  <c r="Y31" i="68" a="1"/>
  <c r="AA56" i="60" a="1"/>
  <c r="Z19" i="68" a="1"/>
  <c r="C9" i="5" a="1"/>
  <c r="C9" i="61" a="1"/>
  <c r="AA28" i="64" a="1"/>
  <c r="E19" i="67" a="1"/>
  <c r="AA36" i="68" a="1"/>
  <c r="E19" i="69" a="1"/>
  <c r="Y40" i="64" a="1"/>
  <c r="Y25" i="64" a="1"/>
  <c r="Z39" i="64" a="1"/>
  <c r="Y76" i="62" a="1"/>
  <c r="Z80" i="14" a="1"/>
  <c r="Z16" i="64" a="1"/>
  <c r="Y39" i="60" a="1"/>
  <c r="Y83" i="62" a="1"/>
  <c r="AA34" i="14" a="1"/>
  <c r="AA41" i="14" a="1"/>
  <c r="Y79" i="68" a="1"/>
  <c r="E17" i="65" a="1"/>
  <c r="Y22" i="66" a="1"/>
  <c r="Y25" i="14" a="1"/>
  <c r="Y54" i="60" a="1"/>
  <c r="F13" i="63" a="1"/>
  <c r="H78" i="60" a="1"/>
  <c r="C23" i="63" a="1"/>
  <c r="Z45" i="68" a="1"/>
  <c r="Y55" i="62" a="1"/>
  <c r="Z19" i="14" a="1"/>
  <c r="Y76" i="66" a="1"/>
  <c r="F19" i="5" a="1"/>
  <c r="Z84" i="64" a="1"/>
  <c r="Z82" i="14" a="1"/>
  <c r="Z49" i="62" a="1"/>
  <c r="AA59" i="14" a="1"/>
  <c r="F20" i="5" a="1"/>
  <c r="E9" i="61" a="1"/>
  <c r="E11" i="61" a="1"/>
  <c r="Z43" i="60" a="1"/>
  <c r="AA44" i="64" a="1"/>
  <c r="AA23" i="14" a="1"/>
  <c r="Z29" i="68" a="1"/>
  <c r="Y11" i="66" a="1"/>
  <c r="Z25" i="14" a="1"/>
  <c r="E13" i="69" a="1"/>
  <c r="Y19" i="60" a="1"/>
  <c r="AA77" i="64" a="1"/>
  <c r="B20" i="65" a="1"/>
  <c r="Y57" i="62" a="1"/>
  <c r="Y51" i="62" a="1"/>
  <c r="C16" i="69" a="1"/>
  <c r="Y34" i="14" a="1"/>
  <c r="AD27" i="66" a="1"/>
  <c r="Z43" i="68" a="1"/>
  <c r="Y18" i="62" a="1"/>
  <c r="Y74" i="62" a="1"/>
  <c r="Y76" i="60" a="1"/>
  <c r="Z13" i="62" a="1"/>
  <c r="AA35" i="60" a="1"/>
  <c r="Z82" i="60" a="1"/>
  <c r="Z13" i="14" a="1"/>
  <c r="E10" i="69" a="1"/>
  <c r="Z40" i="62" a="1"/>
  <c r="Z40" i="66" a="1"/>
  <c r="B18" i="69" a="1"/>
  <c r="Z16" i="68" a="1"/>
  <c r="Z24" i="64" a="1"/>
  <c r="B19" i="63" a="1"/>
  <c r="H71" i="64" a="1"/>
  <c r="H75" i="66" a="1"/>
  <c r="C11" i="67" a="1"/>
  <c r="Z54" i="62" a="1"/>
  <c r="AA37" i="60" a="1"/>
  <c r="AA72" i="62" a="1"/>
  <c r="AA44" i="60" a="1"/>
  <c r="Z34" i="62" a="1"/>
  <c r="AA78" i="64" a="1"/>
  <c r="H75" i="64" a="1"/>
  <c r="Y80" i="66" a="1"/>
  <c r="AA73" i="68" a="1"/>
  <c r="F11" i="63" a="1"/>
  <c r="AA26" i="62" a="1"/>
  <c r="Z15" i="60" a="1"/>
  <c r="Z32" i="64" a="1"/>
  <c r="E24" i="61" a="1"/>
  <c r="AA57" i="68" a="1"/>
  <c r="Z10" i="66" a="1"/>
  <c r="Z73" i="64" a="1"/>
  <c r="Y14" i="66" a="1"/>
  <c r="E22" i="67" a="1"/>
  <c r="Z53" i="66" a="1"/>
  <c r="AA32" i="60" a="1"/>
  <c r="Z20" i="66" a="1"/>
  <c r="Z44" i="68" a="1"/>
  <c r="AD23" i="14" a="1"/>
  <c r="Y15" i="64" a="1"/>
  <c r="Y26" i="66" a="1"/>
  <c r="Z28" i="14" a="1"/>
  <c r="Y14" i="68" a="1"/>
  <c r="Y58" i="64" a="1"/>
  <c r="Y14" i="64" a="1"/>
  <c r="Z18" i="64" a="1"/>
  <c r="Z12" i="68" a="1"/>
  <c r="Y84" i="64" a="1"/>
  <c r="C17" i="65" a="1"/>
  <c r="AA73" i="66" a="1"/>
  <c r="AA10" i="68" a="1"/>
  <c r="Z82" i="66" a="1"/>
  <c r="Z19" i="64" a="1"/>
  <c r="Y78" i="14" a="1"/>
  <c r="Z41" i="66" a="1"/>
  <c r="B22" i="69" a="1"/>
  <c r="AA82" i="66" a="1"/>
  <c r="B25" i="5" a="1"/>
  <c r="Y44" i="60" a="1"/>
  <c r="Z78" i="60" a="1"/>
  <c r="Z73" i="60" a="1"/>
  <c r="H81" i="62" a="1"/>
  <c r="Y53" i="68" a="1"/>
  <c r="Z17" i="60" a="1"/>
  <c r="AA37" i="66" a="1"/>
  <c r="B10" i="65" a="1"/>
  <c r="Z72" i="62" a="1"/>
  <c r="Y30" i="64" a="1"/>
  <c r="Y56" i="66" a="1"/>
  <c r="Z49" i="64" a="1"/>
  <c r="B14" i="5" a="1"/>
  <c r="B8" i="65" a="1"/>
  <c r="AA58" i="66" a="1"/>
  <c r="AA15" i="64" a="1"/>
  <c r="AA16" i="66" a="1"/>
  <c r="Z57" i="68" a="1"/>
  <c r="Y11" i="60" a="1"/>
  <c r="Y33" i="66" a="1"/>
  <c r="Z38" i="64" a="1"/>
  <c r="AA10" i="66" a="1"/>
  <c r="H71" i="62" a="1"/>
  <c r="H84" i="60" a="1"/>
  <c r="AA58" i="62" a="1"/>
  <c r="AA11" i="60" a="1"/>
  <c r="Z49" i="68" a="1"/>
  <c r="C13" i="69" a="1"/>
  <c r="Z81" i="60" a="1"/>
  <c r="E20" i="69" a="1"/>
  <c r="C8" i="5" a="1"/>
  <c r="H85" i="60" a="1"/>
  <c r="F15" i="69" a="1"/>
  <c r="Z13" i="66" a="1"/>
  <c r="F17" i="65" a="1"/>
  <c r="AA20" i="64" a="1"/>
  <c r="Y26" i="14" a="1"/>
  <c r="Y19" i="68" a="1"/>
  <c r="H76" i="14" a="1"/>
  <c r="Z25" i="60" a="1"/>
  <c r="AA32" i="66" a="1"/>
  <c r="Y38" i="66" a="1"/>
  <c r="AA54" i="14" a="1"/>
  <c r="E8" i="67" a="1"/>
  <c r="Y78" i="64" a="1"/>
  <c r="Z34" i="14" a="1"/>
  <c r="AA26" i="64" a="1"/>
  <c r="Y13" i="60" a="1"/>
  <c r="Y35" i="60" a="1"/>
  <c r="AA24" i="62" a="1"/>
  <c r="F16" i="61" a="1"/>
  <c r="H73" i="60" a="1"/>
  <c r="AA25" i="68" a="1"/>
  <c r="F24" i="63" a="1"/>
  <c r="AA46" i="66" a="1"/>
  <c r="AA25" i="66" a="1"/>
  <c r="Y49" i="62" a="1"/>
  <c r="E16" i="65" a="1"/>
  <c r="AA12" i="66" a="1"/>
  <c r="Z14" i="60" a="1"/>
  <c r="Z53" i="60" a="1"/>
  <c r="Y74" i="66" a="1"/>
  <c r="B24" i="69" a="1"/>
  <c r="E21" i="69" a="1"/>
  <c r="Y34" i="60" a="1"/>
  <c r="Z78" i="68" a="1"/>
  <c r="H73" i="62" a="1"/>
  <c r="B13" i="67" a="1"/>
  <c r="H75" i="14" a="1"/>
  <c r="Z29" i="14" a="1"/>
  <c r="Y80" i="62" a="1"/>
  <c r="H73" i="64" a="1"/>
  <c r="Y45" i="66" a="1"/>
  <c r="Z36" i="68" a="1"/>
  <c r="Z83" i="62" a="1"/>
  <c r="Z10" i="64" a="1"/>
  <c r="B24" i="5" a="1"/>
  <c r="Y16" i="60" a="1"/>
  <c r="Y41" i="14" a="1"/>
  <c r="Y29" i="66" a="1"/>
  <c r="E18" i="69" a="1"/>
  <c r="Y29" i="64" a="1"/>
  <c r="AA27" i="14" a="1"/>
  <c r="F20" i="69" a="1"/>
  <c r="Z35" i="14" a="1"/>
  <c r="Y75" i="14" a="1"/>
  <c r="Y43" i="64" a="1"/>
  <c r="Y10" i="14" a="1"/>
  <c r="AA56" i="64" a="1"/>
  <c r="AA22" i="68" a="1"/>
  <c r="Z30" i="64" a="1"/>
  <c r="Y81" i="68" a="1"/>
  <c r="AA23" i="68" a="1"/>
  <c r="Y51" i="68" a="1"/>
  <c r="Y48" i="62" a="1"/>
  <c r="AA35" i="68" a="1"/>
  <c r="AA56" i="62" a="1"/>
  <c r="C9" i="67" a="1"/>
  <c r="Z85" i="60" a="1"/>
  <c r="B15" i="5" a="1"/>
  <c r="Y44" i="14" a="1"/>
  <c r="AA17" i="60" a="1"/>
  <c r="Y43" i="60" a="1"/>
  <c r="Y85" i="64" a="1"/>
  <c r="F17" i="69" a="1"/>
  <c r="H69" i="14" a="1"/>
  <c r="AA46" i="60" a="1"/>
  <c r="Y80" i="68" a="1"/>
  <c r="H84" i="64" a="1"/>
  <c r="AA52" i="64" a="1"/>
  <c r="AA14" i="66" a="1"/>
  <c r="Y11" i="14" a="1"/>
  <c r="Y10" i="62" a="1"/>
  <c r="E23" i="5" a="1"/>
  <c r="H85" i="64" a="1"/>
  <c r="Y42" i="68" a="1"/>
  <c r="Y46" i="66" a="1"/>
  <c r="H75" i="60" a="1"/>
  <c r="Y51" i="14" a="1"/>
  <c r="B20" i="5" a="1"/>
  <c r="Y32" i="64" a="1"/>
  <c r="E23" i="69" a="1"/>
  <c r="Y33" i="60" a="1"/>
  <c r="Y60" i="64" a="1"/>
  <c r="H84" i="66" a="1"/>
  <c r="AA53" i="64" a="1"/>
  <c r="F13" i="65" a="1"/>
  <c r="AA32" i="14" a="1"/>
  <c r="H85" i="66" a="1"/>
  <c r="Z47" i="64" a="1"/>
  <c r="H70" i="64" a="1"/>
  <c r="AA13" i="68" a="1"/>
  <c r="AA59" i="64" a="1"/>
  <c r="AD27" i="60" a="1"/>
  <c r="Z31" i="66" a="1"/>
  <c r="Z76" i="64" a="1"/>
  <c r="B14" i="67" a="1"/>
  <c r="AA60" i="68" a="1"/>
  <c r="Y51" i="60" a="1"/>
  <c r="C18" i="65" a="1"/>
  <c r="Y27" i="66" a="1"/>
  <c r="Y48" i="68" a="1"/>
  <c r="C21" i="63" a="1"/>
  <c r="E24" i="67" a="1"/>
  <c r="Z45" i="62" a="1"/>
  <c r="E14" i="5" a="1"/>
  <c r="Y31" i="64" a="1"/>
  <c r="C18" i="61" a="1"/>
  <c r="Y35" i="62" a="1"/>
  <c r="B12" i="5" a="1"/>
  <c r="Z12" i="14" a="1"/>
  <c r="AA29" i="14" a="1"/>
  <c r="F25" i="61" a="1"/>
  <c r="AA45" i="60" a="1"/>
  <c r="Y49" i="14" a="1"/>
  <c r="Y78" i="60" a="1"/>
  <c r="AA11" i="68" a="1"/>
  <c r="H78" i="66" a="1"/>
  <c r="AA23" i="62" a="1"/>
  <c r="AA72" i="64" a="1"/>
  <c r="AA60" i="60" a="1"/>
  <c r="AA83" i="14" a="1"/>
  <c r="Y23" i="66" a="1"/>
  <c r="Y80" i="14" a="1"/>
  <c r="Y78" i="66" a="1"/>
  <c r="Z31" i="60" a="1"/>
  <c r="AA80" i="66" a="1"/>
  <c r="C16" i="65" a="1"/>
  <c r="Z51" i="62" a="1"/>
  <c r="Y44" i="68" a="1"/>
  <c r="AA17" i="68" a="1"/>
  <c r="H80" i="64" a="1"/>
  <c r="F24" i="69" a="1"/>
  <c r="AA50" i="66" a="1"/>
  <c r="E20" i="63" a="1"/>
  <c r="B25" i="65" a="1"/>
  <c r="Y16" i="14" a="1"/>
  <c r="AA79" i="60" a="1"/>
  <c r="Z49" i="60" a="1"/>
  <c r="Y56" i="14" a="1"/>
  <c r="E8" i="69" a="1"/>
  <c r="Z48" i="14" a="1"/>
  <c r="Z50" i="62" a="1"/>
  <c r="C16" i="61" a="1"/>
  <c r="Y56" i="68" a="1"/>
  <c r="H77" i="62" a="1"/>
  <c r="Z33" i="66" a="1"/>
  <c r="Z40" i="68" a="1"/>
  <c r="Z72" i="14" a="1"/>
  <c r="Y18" i="14" a="1"/>
  <c r="AA13" i="60" a="1"/>
  <c r="E22" i="61" a="1"/>
  <c r="Z44" i="60" a="1"/>
  <c r="C25" i="67" a="1"/>
  <c r="Y47" i="64" a="1"/>
  <c r="Z59" i="68" a="1"/>
  <c r="Z46" i="66" a="1"/>
  <c r="AA25" i="14" a="1"/>
  <c r="AA82" i="64" a="1"/>
  <c r="B21" i="65" a="1"/>
  <c r="Y58" i="60" a="1"/>
  <c r="AA50" i="62" a="1"/>
  <c r="H84" i="14" a="1"/>
  <c r="AA31" i="60" a="1"/>
  <c r="AA48" i="62" a="1"/>
  <c r="AA85" i="66" a="1"/>
  <c r="Y24" i="60" a="1"/>
  <c r="AA22" i="60" a="1"/>
  <c r="Y20" i="60" a="1"/>
  <c r="AA36" i="60" a="1"/>
  <c r="Z37" i="68" a="1"/>
  <c r="B10" i="61" a="1"/>
  <c r="Z84" i="60" a="1"/>
  <c r="E15" i="69" a="1"/>
  <c r="AA41" i="64" a="1"/>
  <c r="AA42" i="66" a="1"/>
  <c r="C19" i="65" a="1"/>
  <c r="Y10" i="66" a="1"/>
  <c r="Y53" i="14" a="1"/>
  <c r="Z54" i="66" a="1"/>
  <c r="Y44" i="62" a="1"/>
  <c r="Y43" i="62" a="1"/>
  <c r="AA13" i="66" a="1"/>
  <c r="AA77" i="60" a="1"/>
  <c r="Z25" i="68" a="1"/>
  <c r="H81" i="64" a="1"/>
  <c r="H70" i="68" a="1"/>
  <c r="Z80" i="68" a="1"/>
  <c r="Z78" i="64" a="1"/>
  <c r="E8" i="5" a="1"/>
  <c r="Z39" i="62" a="1"/>
  <c r="Y19" i="62" a="1"/>
  <c r="F18" i="65" a="1"/>
  <c r="AA54" i="68" a="1"/>
  <c r="Y39" i="66" a="1"/>
  <c r="AA33" i="62" a="1"/>
  <c r="Y53" i="60" a="1"/>
  <c r="B23" i="69" a="1"/>
  <c r="AA77" i="14" a="1"/>
  <c r="AA79" i="62" a="1"/>
  <c r="H79" i="14" a="1"/>
  <c r="AA73" i="14" a="1"/>
  <c r="Z70" i="60" a="1"/>
  <c r="Y29" i="14" a="1"/>
  <c r="C14" i="65" a="1"/>
  <c r="Y34" i="66" a="1"/>
  <c r="B16" i="63" a="1"/>
  <c r="AA47" i="68" a="1"/>
  <c r="B13" i="5" a="1"/>
  <c r="AA26" i="68" a="1"/>
  <c r="H71" i="68" a="1"/>
  <c r="C11" i="63" a="1"/>
  <c r="Z30" i="14" a="1"/>
  <c r="Y48" i="14" a="1"/>
  <c r="AD23" i="60" a="1"/>
  <c r="Y14" i="60" a="1"/>
  <c r="Z54" i="68" a="1"/>
  <c r="F11" i="61" a="1"/>
  <c r="Y82" i="66" a="1"/>
  <c r="Y17" i="64" a="1"/>
  <c r="Z73" i="62" a="1"/>
  <c r="H73" i="66" a="1"/>
  <c r="Z12" i="62" a="1"/>
  <c r="E16" i="63" a="1"/>
  <c r="Z76" i="14" a="1"/>
  <c r="F19" i="69" a="1"/>
  <c r="Y24" i="14" a="1"/>
  <c r="Z36" i="60" a="1"/>
  <c r="C12" i="5" a="1"/>
  <c r="Z47" i="14" a="1"/>
  <c r="AA80" i="68" a="1"/>
  <c r="AA26" i="66" a="1"/>
  <c r="AA46" i="62" a="1"/>
  <c r="C25" i="61" a="1"/>
  <c r="Y35" i="66" a="1"/>
  <c r="AA21" i="64" a="1"/>
  <c r="AA81" i="62" a="1"/>
  <c r="F12" i="61" a="1"/>
  <c r="Y58" i="68" a="1"/>
  <c r="AA57" i="14" a="1"/>
  <c r="Y82" i="64" a="1"/>
  <c r="Z22" i="60" a="1"/>
  <c r="AA74" i="64" a="1"/>
  <c r="AA84" i="14" a="1"/>
  <c r="F14" i="67" a="1"/>
  <c r="Y52" i="64" a="1"/>
  <c r="E19" i="5" a="1"/>
  <c r="F14" i="69" a="1"/>
  <c r="Y29" i="60" a="1"/>
  <c r="Z25" i="64" a="1"/>
  <c r="H74" i="14" a="1"/>
  <c r="AA55" i="64" a="1"/>
  <c r="AA52" i="68" a="1"/>
  <c r="F14" i="61" a="1"/>
  <c r="Y40" i="66" a="1"/>
  <c r="C10" i="67" a="1"/>
  <c r="F10" i="61" a="1"/>
  <c r="AA46" i="64" a="1"/>
  <c r="AA72" i="66" a="1"/>
  <c r="Y58" i="14" a="1"/>
  <c r="Y82" i="62" a="1"/>
  <c r="Y79" i="14" a="1"/>
  <c r="AA73" i="62" a="1"/>
  <c r="Z44" i="62" a="1"/>
  <c r="H81" i="60" a="1"/>
  <c r="Y83" i="66" a="1"/>
  <c r="Z69" i="60" a="1"/>
  <c r="AA34" i="68" a="1"/>
  <c r="Z12" i="64" a="1"/>
  <c r="Y26" i="64" a="1"/>
  <c r="C18" i="63" a="1"/>
  <c r="AA50" i="64" a="1"/>
  <c r="Y33" i="68" a="1"/>
  <c r="AA47" i="60" a="1"/>
  <c r="Y38" i="14" a="1"/>
  <c r="B12" i="69" a="1"/>
  <c r="Z70" i="68" a="1"/>
  <c r="Y76" i="68" a="1"/>
  <c r="Z26" i="68" a="1"/>
  <c r="E17" i="63" a="1"/>
  <c r="Z38" i="68" a="1"/>
  <c r="H72" i="68" a="1"/>
  <c r="B14" i="63" a="1"/>
  <c r="C10" i="61" a="1"/>
  <c r="Y50" i="60" a="1"/>
  <c r="AA55" i="68" a="1"/>
  <c r="AA47" i="64" a="1"/>
  <c r="AA21" i="60" a="1"/>
  <c r="Z26" i="62" a="1"/>
  <c r="C20" i="5" a="1"/>
  <c r="AA59" i="60" a="1"/>
  <c r="C19" i="69" a="1"/>
  <c r="Y10" i="68" a="1"/>
  <c r="AA70" i="66" a="1"/>
  <c r="AA49" i="14" a="1"/>
  <c r="C8" i="65" a="1"/>
  <c r="Y13" i="14" a="1"/>
  <c r="E25" i="5" a="1"/>
  <c r="AA33" i="14" a="1"/>
  <c r="Z21" i="66" a="1"/>
  <c r="AA70" i="14" a="1"/>
  <c r="F13" i="69" a="1"/>
  <c r="E9" i="65" a="1"/>
  <c r="Y79" i="62" a="1"/>
  <c r="E22" i="5" a="1"/>
  <c r="AA76" i="14" a="1"/>
  <c r="H85" i="14" a="1"/>
  <c r="Z83" i="68" a="1"/>
  <c r="H82" i="60" a="1"/>
  <c r="Z47" i="62" a="1"/>
  <c r="Y30" i="62" a="1"/>
  <c r="E25" i="69" a="1"/>
  <c r="Y36" i="68" a="1"/>
  <c r="AA57" i="60" a="1"/>
  <c r="Y21" i="64" a="1"/>
  <c r="AA34" i="66" a="1"/>
  <c r="E18" i="5" a="1"/>
  <c r="C11" i="61" a="1"/>
  <c r="Y77" i="66" a="1"/>
  <c r="Z18" i="66" a="1"/>
  <c r="E10" i="67" a="1"/>
  <c r="AA18" i="14" a="1"/>
  <c r="Z77" i="14" a="1"/>
  <c r="F14" i="5" a="1"/>
  <c r="Z69" i="64" a="1"/>
  <c r="C13" i="65" a="1"/>
  <c r="Z79" i="64" a="1"/>
  <c r="AA20" i="62" a="1"/>
  <c r="AA47" i="14" a="1"/>
  <c r="H72" i="66" a="1"/>
  <c r="H74" i="60" a="1"/>
  <c r="F23" i="5" a="1"/>
  <c r="Y31" i="62" a="1"/>
  <c r="Z20" i="62" a="1"/>
  <c r="Y36" i="62" a="1"/>
  <c r="Z56" i="62" a="1"/>
  <c r="E19" i="65" a="1"/>
  <c r="E13" i="63" a="1"/>
  <c r="Y81" i="66" a="1"/>
  <c r="Z38" i="14" a="1"/>
  <c r="C8" i="61" a="1"/>
  <c r="Y20" i="66" a="1"/>
  <c r="F19" i="63" a="1"/>
  <c r="Z11" i="68" a="1"/>
  <c r="Y78" i="68" a="1"/>
  <c r="Z21" i="14" a="1"/>
  <c r="Z9" i="64" a="1"/>
  <c r="Z76" i="60" a="1"/>
  <c r="E15" i="5" a="1"/>
  <c r="AA85" i="60" a="1"/>
  <c r="E9" i="67" a="1"/>
  <c r="Y38" i="60" a="1"/>
  <c r="AD27" i="14" a="1"/>
  <c r="AA29" i="62" a="1"/>
  <c r="C21" i="5" a="1"/>
  <c r="C15" i="61" a="1"/>
  <c r="Y35" i="64" a="1"/>
  <c r="F9" i="5" a="1"/>
  <c r="AA36" i="62" a="1"/>
  <c r="F20" i="61" a="1"/>
  <c r="AA32" i="68" a="1"/>
  <c r="AA11" i="66" a="1"/>
  <c r="AA75" i="66" a="1"/>
  <c r="Y83" i="64" a="1"/>
  <c r="AA42" i="14" a="1"/>
  <c r="Z14" i="66" a="1"/>
  <c r="Y24" i="64" a="1"/>
  <c r="B16" i="5" a="1"/>
  <c r="AA45" i="68" a="1"/>
  <c r="Y25" i="62" a="1"/>
  <c r="AA13" i="64" a="1"/>
  <c r="Z56" i="64" a="1"/>
  <c r="F19" i="65" a="1"/>
  <c r="Y27" i="68" a="1"/>
  <c r="Z52" i="64" a="1"/>
  <c r="Y13" i="64" a="1"/>
  <c r="AA35" i="62" a="1"/>
  <c r="Z49" i="66" a="1"/>
  <c r="Y85" i="68" a="1"/>
  <c r="B21" i="67" a="1"/>
  <c r="B18" i="61" a="1"/>
  <c r="AA73" i="60" a="1"/>
  <c r="AA57" i="62" a="1"/>
  <c r="Y81" i="62" a="1"/>
  <c r="AA44" i="66" a="1"/>
  <c r="H78" i="68" a="1"/>
  <c r="Z54" i="60" a="1"/>
  <c r="Z50" i="64" a="1"/>
  <c r="Z85" i="14" a="1"/>
  <c r="Y52" i="66" a="1"/>
  <c r="AA18" i="64" a="1"/>
  <c r="F8" i="67" a="1"/>
  <c r="Z85" i="66" a="1"/>
  <c r="Z60" i="14" a="1"/>
  <c r="Z28" i="66" a="1"/>
  <c r="Z37" i="14" a="1"/>
  <c r="B19" i="65" a="1"/>
  <c r="Y32" i="66" a="1"/>
  <c r="Y45" i="14" a="1"/>
  <c r="Z57" i="66" a="1"/>
  <c r="AA25" i="60" a="1"/>
  <c r="Z52" i="60" a="1"/>
  <c r="F19" i="61" a="1"/>
  <c r="AD27" i="62" a="1"/>
  <c r="E17" i="5" a="1"/>
  <c r="C15" i="5" a="1"/>
  <c r="F11" i="67" a="1"/>
  <c r="H82" i="14" a="1"/>
  <c r="Y60" i="62" a="1"/>
  <c r="Y28" i="60" a="1"/>
  <c r="AA74" i="62" a="1"/>
  <c r="B18" i="67" a="1"/>
  <c r="B22" i="65" a="1"/>
  <c r="Z27" i="68" a="1"/>
  <c r="AA35" i="14" a="1"/>
  <c r="E24" i="5" a="1"/>
  <c r="Z11" i="62" a="1"/>
  <c r="Z81" i="64" a="1"/>
  <c r="AA49" i="62" a="1"/>
  <c r="F16" i="63" a="1"/>
  <c r="Z42" i="14" a="1"/>
  <c r="Y38" i="64" a="1"/>
  <c r="Y9" i="62" a="1"/>
  <c r="Z60" i="64" a="1"/>
  <c r="AA16" i="62" a="1"/>
  <c r="AA84" i="62" a="1"/>
  <c r="F9" i="65" a="1"/>
  <c r="C15" i="63" a="1"/>
  <c r="Y75" i="62" a="1"/>
  <c r="H70" i="62" a="1"/>
  <c r="C16" i="5" a="1"/>
  <c r="Y59" i="60" a="1"/>
  <c r="F18" i="61" a="1"/>
  <c r="Z33" i="60" a="1"/>
  <c r="F11" i="65" a="1"/>
  <c r="Y27" i="64" a="1"/>
  <c r="F23" i="61" a="1"/>
  <c r="AA10" i="62" a="1"/>
  <c r="AA72" i="68" a="1"/>
  <c r="Y47" i="62" a="1"/>
  <c r="Z77" i="60" a="1"/>
  <c r="Y74" i="68" a="1"/>
  <c r="Z36" i="62" a="1"/>
  <c r="Y18" i="60" a="1"/>
  <c r="F21" i="67" a="1"/>
  <c r="AA9" i="14" a="1"/>
  <c r="Z18" i="60" a="1"/>
  <c r="Z23" i="64" a="1"/>
  <c r="C20" i="67" a="1"/>
  <c r="B8" i="63" a="1"/>
  <c r="Y23" i="14" a="1"/>
  <c r="Z56" i="68" a="1"/>
  <c r="AA53" i="14" a="1"/>
  <c r="F15" i="67" a="1"/>
  <c r="Z31" i="14" a="1"/>
  <c r="AA41" i="66" a="1"/>
  <c r="Y84" i="62" a="1"/>
  <c r="Z69" i="14" a="1"/>
  <c r="Y42" i="62" a="1"/>
  <c r="Y15" i="62" a="1"/>
  <c r="AA53" i="66" a="1"/>
  <c r="AA59" i="62" a="1"/>
  <c r="Z79" i="62" a="1"/>
  <c r="Z40" i="60" a="1"/>
  <c r="AA15" i="62" a="1"/>
  <c r="H80" i="66" a="1"/>
  <c r="AA27" i="66" a="1"/>
  <c r="Y10" i="64" a="1"/>
  <c r="Y85" i="60" a="1"/>
  <c r="C17" i="61" a="1"/>
  <c r="Y77" i="64" a="1"/>
  <c r="F13" i="5" a="1"/>
  <c r="B15" i="61" a="1"/>
  <c r="AA30" i="64" a="1"/>
  <c r="Z31" i="68" a="1"/>
  <c r="Z25" i="66" a="1"/>
  <c r="AA70" i="62" a="1"/>
  <c r="F15" i="65" a="1"/>
  <c r="AA21" i="62" a="1"/>
  <c r="AD23" i="62" a="1"/>
  <c r="Y36" i="14" a="1"/>
  <c r="B14" i="65" a="1"/>
  <c r="AA32" i="64" a="1"/>
  <c r="Z50" i="14" a="1"/>
  <c r="AA78" i="62" a="1"/>
  <c r="Z24" i="62" a="1"/>
  <c r="AA18" i="66" a="1"/>
  <c r="Y50" i="64" a="1"/>
  <c r="F8" i="63" a="1"/>
  <c r="Z22" i="66" a="1"/>
  <c r="E15" i="63" a="1"/>
  <c r="Y85" i="62" a="1"/>
  <c r="AA74" i="60" a="1"/>
  <c r="Y11" i="64" a="1"/>
  <c r="AA54" i="64" a="1"/>
  <c r="Z41" i="68" a="1"/>
  <c r="Y40" i="62" a="1"/>
  <c r="E24" i="69" a="1"/>
  <c r="H72" i="62" a="1"/>
  <c r="AD27" i="64" a="1"/>
  <c r="Y48" i="60" a="1"/>
  <c r="AA28" i="60" a="1"/>
  <c r="H70" i="66" a="1"/>
  <c r="Y25" i="66" a="1"/>
  <c r="AA20" i="66" a="1"/>
  <c r="B13" i="65" a="1"/>
  <c r="C23" i="65" a="1"/>
  <c r="E25" i="67" a="1"/>
  <c r="C12" i="67" a="1"/>
  <c r="Z43" i="64" a="1"/>
  <c r="AA41" i="62" a="1"/>
  <c r="H69" i="66" a="1"/>
  <c r="Z44" i="64" a="1"/>
  <c r="Z37" i="62" a="1"/>
  <c r="Z74" i="14" a="1"/>
  <c r="Y15" i="14" a="1"/>
  <c r="B8" i="5" a="1"/>
  <c r="C21" i="65" a="1"/>
  <c r="E22" i="63" a="1"/>
  <c r="AA27" i="62" a="1"/>
  <c r="C14" i="5" a="1"/>
  <c r="Y60" i="66" a="1"/>
  <c r="Z30" i="60" a="1"/>
  <c r="Z33" i="62" a="1"/>
  <c r="E20" i="67" a="1"/>
  <c r="H83" i="66" a="1"/>
  <c r="Z55" i="62" a="1"/>
  <c r="F22" i="5" a="1"/>
  <c r="C20" i="61" a="1"/>
  <c r="Y49" i="66" a="1"/>
  <c r="Z79" i="60" a="1"/>
  <c r="C21" i="67" a="1"/>
  <c r="AA10" i="60" a="1"/>
  <c r="F12" i="67" a="1"/>
  <c r="AA43" i="64" a="1"/>
  <c r="AA85" i="68" a="1"/>
  <c r="AA29" i="60" a="1"/>
  <c r="F8" i="65" a="1"/>
  <c r="Y14" i="62" a="1"/>
  <c r="AA48" i="64" a="1"/>
  <c r="AA43" i="68" a="1"/>
  <c r="AA60" i="66" a="1"/>
  <c r="AA44" i="62" a="1"/>
  <c r="F15" i="63" a="1"/>
  <c r="AA79" i="66" a="1"/>
  <c r="H77" i="14" a="1"/>
  <c r="AA53" i="62" a="1"/>
  <c r="Y77" i="62" a="1"/>
  <c r="AA9" i="60" a="1"/>
  <c r="B24" i="63" a="1"/>
  <c r="F12" i="5" a="1"/>
  <c r="AA75" i="14" a="1"/>
  <c r="C11" i="5" a="1"/>
  <c r="F10" i="65" a="1"/>
  <c r="Z27" i="64" a="1"/>
  <c r="AA12" i="60" a="1"/>
  <c r="Z10" i="68" a="1"/>
  <c r="Z10" i="62" a="1"/>
  <c r="Y47" i="66" a="1"/>
  <c r="AA36" i="14" a="1"/>
  <c r="E10" i="65" a="1"/>
  <c r="E21" i="5" a="1"/>
  <c r="B11" i="67" a="1"/>
  <c r="F24" i="5" a="1"/>
  <c r="Z75" i="14" a="1"/>
  <c r="Y41" i="66" a="1"/>
  <c r="AA12" i="62" a="1"/>
  <c r="Z79" i="68" a="1"/>
  <c r="AA84" i="68" a="1"/>
  <c r="Y82" i="68" a="1"/>
  <c r="C9" i="69" a="1"/>
  <c r="AA76" i="66" a="1"/>
  <c r="Z23" i="62" a="1"/>
  <c r="Y21" i="68" a="1"/>
  <c r="Z16" i="62" a="1"/>
  <c r="Y36" i="64" a="1"/>
  <c r="Z80" i="62" a="1"/>
  <c r="AA81" i="68" a="1"/>
  <c r="Z58" i="66" a="1"/>
  <c r="Y35" i="68" a="1"/>
  <c r="Z55" i="64" a="1"/>
  <c r="Z79" i="14" a="1"/>
  <c r="AA51" i="64" a="1"/>
  <c r="Y58" i="66" a="1"/>
  <c r="H77" i="60" a="1"/>
  <c r="E16" i="67" a="1"/>
  <c r="H80" i="14" a="1"/>
  <c r="C25" i="5" a="1"/>
  <c r="Z72" i="64" a="1"/>
  <c r="AA12" i="64" a="1"/>
  <c r="AA25" i="64" a="1"/>
  <c r="Y9" i="68" a="1"/>
  <c r="B21" i="5" a="1"/>
  <c r="AA69" i="68" a="1"/>
  <c r="Y12" i="62" a="1"/>
  <c r="B25" i="61" a="1"/>
  <c r="AA57" i="64" a="1"/>
  <c r="F21" i="63" a="1"/>
  <c r="AA11" i="14" a="1"/>
  <c r="E24" i="63" a="1"/>
  <c r="Z69" i="62" a="1"/>
  <c r="E14" i="67" a="1"/>
  <c r="Z51" i="64" a="1"/>
  <c r="AA34" i="64" a="1"/>
  <c r="AA43" i="14" a="1"/>
  <c r="Y51" i="66" a="1"/>
  <c r="Z41" i="14" a="1"/>
  <c r="F16" i="5" a="1"/>
  <c r="Z13" i="60" a="1"/>
  <c r="Z80" i="66" a="1"/>
  <c r="C12" i="61" a="1"/>
  <c r="B15" i="69" a="1"/>
  <c r="H75" i="68" a="1"/>
  <c r="Y29" i="68" a="1"/>
  <c r="AA28" i="66" a="1"/>
  <c r="AA49" i="64" a="1"/>
  <c r="Z50" i="60" a="1"/>
  <c r="Z9" i="62" a="1"/>
  <c r="Y59" i="62" a="1"/>
  <c r="H74" i="68" a="1"/>
  <c r="E17" i="61" a="1"/>
  <c r="E18" i="61" a="1"/>
  <c r="AA81" i="60" a="1"/>
  <c r="AA40" i="66" a="1"/>
  <c r="H74" i="62" a="1"/>
  <c r="AA69" i="14" a="1"/>
  <c r="Z55" i="60" a="1"/>
  <c r="F17" i="67" a="1"/>
  <c r="Y79" i="66" a="1"/>
  <c r="Z55" i="14" a="1"/>
  <c r="Y32" i="14" a="1"/>
  <c r="Z39" i="68" a="1"/>
  <c r="Y84" i="60" a="1"/>
  <c r="Y28" i="66" a="1"/>
  <c r="AA84" i="64" a="1"/>
  <c r="Y45" i="62" a="1"/>
  <c r="AA46" i="68" a="1"/>
  <c r="AA75" i="64" a="1"/>
  <c r="Z15" i="64" a="1"/>
  <c r="B13" i="61" a="1"/>
  <c r="B24" i="65" a="1"/>
  <c r="Z59" i="14" a="1"/>
  <c r="Z53" i="68" a="1"/>
  <c r="Z51" i="14" a="1"/>
  <c r="E10" i="61" a="1"/>
  <c r="AA38" i="66" a="1"/>
  <c r="E13" i="65" a="1"/>
  <c r="E25" i="61" a="1"/>
  <c r="C12" i="69" a="1"/>
  <c r="AA14" i="14" a="1"/>
  <c r="Y47" i="14" a="1"/>
  <c r="Z75" i="66" a="1"/>
  <c r="B9" i="61" a="1"/>
  <c r="B18" i="65" a="1"/>
  <c r="H83" i="62" a="1"/>
  <c r="AA19" i="14" a="1"/>
  <c r="B15" i="63" a="1"/>
  <c r="Y41" i="64" a="1"/>
  <c r="F14" i="65" a="1"/>
  <c r="AA43" i="62" a="1"/>
  <c r="H83" i="14" a="1"/>
  <c r="H70" i="14" a="1"/>
  <c r="F24" i="67" a="1"/>
  <c r="Z22" i="62" a="1"/>
  <c r="B17" i="69" a="1"/>
  <c r="AA60" i="14" a="1"/>
  <c r="H83" i="68" a="1"/>
  <c r="Y46" i="64" a="1"/>
  <c r="Z31" i="64" a="1"/>
  <c r="AA75" i="68" a="1"/>
  <c r="AA38" i="64" a="1"/>
  <c r="Y57" i="14" a="1"/>
  <c r="AA50" i="68" a="1"/>
  <c r="Y74" i="64" a="1"/>
  <c r="H79" i="68" a="1"/>
  <c r="AA49" i="68" a="1"/>
  <c r="AA38" i="68" a="1"/>
  <c r="Z36" i="64" a="1"/>
  <c r="Y74" i="60" a="1"/>
  <c r="Z39" i="66" a="1"/>
  <c r="Y81" i="60" a="1"/>
  <c r="F25" i="67" a="1"/>
  <c r="Z39" i="60" a="1"/>
  <c r="Y9" i="64" a="1"/>
  <c r="F25" i="5" a="1"/>
  <c r="AA33" i="66" a="1"/>
  <c r="Y12" i="14" a="1"/>
  <c r="E11" i="67" a="1"/>
  <c r="H72" i="64" a="1"/>
  <c r="Y11" i="68" a="1"/>
  <c r="F25" i="63" a="1"/>
  <c r="Z77" i="64" a="1"/>
  <c r="AA16" i="60" a="1"/>
  <c r="C15" i="65" a="1"/>
  <c r="B25" i="67" a="1"/>
  <c r="Z30" i="62" a="1"/>
  <c r="Y57" i="68" a="1"/>
  <c r="F18" i="63" a="1"/>
  <c r="E23" i="63" a="1"/>
  <c r="F22" i="65" a="1"/>
  <c r="Y22" i="14" a="1"/>
  <c r="Y53" i="64" a="1"/>
  <c r="E17" i="67" a="1"/>
  <c r="AA42" i="64" a="1"/>
  <c r="H76" i="60" a="1"/>
  <c r="F12" i="65" a="1"/>
  <c r="AA39" i="14" a="1"/>
  <c r="AA29" i="66" a="1"/>
  <c r="Y60" i="68" a="1"/>
  <c r="AA80" i="62" a="1"/>
  <c r="Y47" i="68" a="1"/>
  <c r="B8" i="61" a="1"/>
  <c r="AA32" i="62" a="1"/>
  <c r="F19" i="67" a="1"/>
  <c r="Z70" i="64" a="1"/>
  <c r="E12" i="63" a="1"/>
  <c r="B17" i="61" a="1"/>
  <c r="Z70" i="62" a="1"/>
  <c r="F17" i="61" a="1"/>
  <c r="Z57" i="60" a="1"/>
  <c r="E10" i="5" a="1"/>
  <c r="B9" i="63" a="1"/>
  <c r="H76" i="66" a="1"/>
  <c r="Y9" i="60" a="1"/>
  <c r="C16" i="63" a="1"/>
  <c r="AA45" i="14" a="1"/>
  <c r="Y30" i="60" a="1"/>
  <c r="H71" i="66" a="1"/>
  <c r="Z23" i="14" a="1"/>
  <c r="E13" i="67" a="1"/>
  <c r="B19" i="67" a="1"/>
  <c r="AA55" i="14" a="1"/>
  <c r="AA40" i="60" a="1"/>
  <c r="Y80" i="64" a="1"/>
  <c r="Y21" i="14" a="1"/>
  <c r="Z51" i="68" a="1"/>
  <c r="Y45" i="64" a="1"/>
  <c r="Z23" i="60" a="1"/>
  <c r="Z74" i="60" a="1"/>
  <c r="AA24" i="14" a="1"/>
  <c r="AA59" i="66" a="1"/>
  <c r="B24" i="67" a="1"/>
  <c r="Y51" i="64" a="1"/>
  <c r="Z21" i="60" a="1"/>
  <c r="Y9" i="66" a="1"/>
  <c r="Z59" i="62" a="1"/>
  <c r="AA24" i="68" a="1"/>
  <c r="B10" i="69" a="1"/>
  <c r="Y10" i="60" a="1"/>
  <c r="Z42" i="62" a="1"/>
  <c r="Z84" i="68" a="1"/>
  <c r="Z42" i="60" a="1"/>
  <c r="Y85" i="14" a="1"/>
  <c r="C10" i="69" a="1"/>
  <c r="E21" i="61" a="1"/>
  <c r="B23" i="65" a="1"/>
  <c r="F17" i="63" a="1"/>
  <c r="Z85" i="62" a="1"/>
  <c r="Y28" i="62" a="1"/>
  <c r="F8" i="5" a="1"/>
  <c r="F25" i="69" a="1"/>
  <c r="Z83" i="64" a="1"/>
  <c r="Y37" i="68" a="1"/>
  <c r="Y41" i="68" a="1"/>
  <c r="Z77" i="62" a="1"/>
  <c r="C15" i="67" a="1"/>
  <c r="C19" i="61" a="1"/>
  <c r="AA15" i="60" a="1"/>
  <c r="Y40" i="14" a="1"/>
  <c r="F21" i="65" a="1"/>
  <c r="Z34" i="66" a="1"/>
  <c r="Y33" i="14" a="1"/>
  <c r="H78" i="62" a="1"/>
  <c r="AA49" i="60" a="1"/>
  <c r="AA27" i="60" a="1"/>
  <c r="H84" i="62" a="1"/>
  <c r="F18" i="67" a="1"/>
  <c r="Y52" i="62" a="1"/>
  <c r="AA78" i="14" a="1"/>
  <c r="AA58" i="60" a="1"/>
  <c r="C18" i="67" a="1"/>
  <c r="AD27" i="68" a="1"/>
  <c r="AA82" i="62" a="1"/>
  <c r="AA30" i="14" a="1"/>
  <c r="Z51" i="66" a="1"/>
  <c r="AA18" i="68" a="1"/>
  <c r="AA39" i="66" a="1"/>
  <c r="AA16" i="14" a="1"/>
  <c r="Y12" i="66" a="1"/>
  <c r="Z28" i="64" a="1"/>
  <c r="B23" i="67" a="1"/>
  <c r="F20" i="63" a="1"/>
  <c r="Z34" i="68" a="1"/>
  <c r="B10" i="5" a="1"/>
  <c r="H81" i="68" a="1"/>
  <c r="Z41" i="62" a="1"/>
  <c r="Z77" i="68" a="1"/>
  <c r="Y30" i="66" a="1"/>
  <c r="Y77" i="14" a="1"/>
  <c r="AA17" i="14" a="1"/>
  <c r="AA31" i="64" a="1"/>
  <c r="Y50" i="66" a="1"/>
  <c r="B22" i="61" a="1"/>
  <c r="E16" i="61" a="1"/>
  <c r="F18" i="69" a="1"/>
  <c r="AA52" i="14" a="1"/>
  <c r="Y50" i="62" a="1"/>
  <c r="Y46" i="68" a="1"/>
  <c r="Y80" i="60" a="1"/>
  <c r="Z37" i="66" a="1"/>
  <c r="AA54" i="60" a="1"/>
  <c r="Z15" i="62" a="1"/>
  <c r="AA56" i="68" a="1"/>
  <c r="Z11" i="14" a="1"/>
  <c r="Z81" i="62" a="1"/>
  <c r="Y37" i="64" a="1"/>
  <c r="F16" i="69" a="1"/>
  <c r="Y77" i="68" a="1"/>
  <c r="F11" i="5" a="1"/>
  <c r="F15" i="61" a="1"/>
  <c r="AA70" i="68" a="1"/>
  <c r="E8" i="63" a="1"/>
  <c r="AA19" i="66" a="1"/>
  <c r="AA84" i="66" a="1"/>
  <c r="F24" i="61" a="1"/>
  <c r="E24" i="65" a="1"/>
  <c r="AA37" i="68" a="1"/>
  <c r="AA22" i="62" a="1"/>
  <c r="F22" i="67" a="1"/>
  <c r="Z80" i="60" a="1"/>
  <c r="E25" i="65" a="1"/>
  <c r="Z15" i="68" a="1"/>
  <c r="Y81" i="14" a="1"/>
  <c r="AA76" i="62" a="1"/>
  <c r="AA35" i="66" a="1"/>
  <c r="Z26" i="64" a="1"/>
  <c r="AA45" i="62" a="1"/>
  <c r="H83" i="64" a="1"/>
  <c r="B25" i="63" a="1"/>
  <c r="B17" i="65" a="1"/>
  <c r="Z48" i="66" a="1"/>
  <c r="E9" i="69" a="1"/>
  <c r="Y48" i="64" a="1"/>
  <c r="AA38" i="60" a="1"/>
  <c r="AA31" i="62" a="1"/>
  <c r="AA70" i="60" a="1"/>
  <c r="Y18" i="66" a="1"/>
  <c r="B11" i="5" a="1"/>
  <c r="Z48" i="68" a="1"/>
  <c r="AD23" i="68" a="1"/>
  <c r="F25" i="65" a="1"/>
  <c r="AA76" i="60" a="1"/>
  <c r="AA37" i="14" a="1"/>
  <c r="F10" i="5" a="1"/>
  <c r="C24" i="69" a="1"/>
  <c r="F21" i="5" a="1"/>
  <c r="AA51" i="62" a="1"/>
  <c r="AA55" i="60" a="1"/>
  <c r="AA42" i="60" a="1"/>
  <c r="AA78" i="68" a="1"/>
  <c r="E22" i="65" a="1"/>
  <c r="Y19" i="64" a="1"/>
  <c r="AA58" i="64" a="1"/>
  <c r="E14" i="61" a="1"/>
  <c r="E20" i="65" a="1"/>
  <c r="AA40" i="14" a="1"/>
  <c r="Y77" i="60" a="1"/>
  <c r="Z58" i="62" a="1"/>
  <c r="AA81" i="66" a="1"/>
  <c r="E21" i="67" a="1"/>
  <c r="Z43" i="14" a="1"/>
  <c r="Z12" i="60" a="1"/>
  <c r="Y56" i="60" a="1"/>
  <c r="Z59" i="60" a="1"/>
  <c r="Z48" i="64" a="1"/>
  <c r="AA28" i="62" a="1"/>
  <c r="Y58" i="62" a="1"/>
  <c r="AA48" i="14" a="1"/>
  <c r="Y34" i="62" a="1"/>
  <c r="Y9" i="14" a="1"/>
  <c r="AA52" i="60" a="1"/>
  <c r="Z17" i="64" a="1"/>
  <c r="B9" i="5" a="1"/>
  <c r="Y38" i="68" a="1"/>
  <c r="Y85" i="66" a="1"/>
  <c r="Y27" i="14" a="1"/>
  <c r="Y59" i="14" a="1"/>
  <c r="AA79" i="64" a="1"/>
  <c r="Y17" i="62" a="1"/>
  <c r="Z27" i="62" a="1"/>
  <c r="H85" i="68" a="1"/>
  <c r="AA78" i="66" a="1"/>
  <c r="AA44" i="14" a="1"/>
  <c r="AA69" i="66" a="1"/>
  <c r="AA83" i="62" a="1"/>
  <c r="Z24" i="14" a="1"/>
  <c r="AA28" i="14" a="1"/>
  <c r="Y16" i="68" a="1"/>
  <c r="Y84" i="66" a="1"/>
  <c r="Z78" i="66" a="1"/>
  <c r="AA85" i="64" a="1"/>
  <c r="B16" i="65" a="1"/>
  <c r="F22" i="69" a="1"/>
  <c r="Y82" i="60" a="1"/>
  <c r="H81" i="14" a="1"/>
  <c r="Z44" i="14" a="1"/>
  <c r="Z35" i="64" a="1"/>
  <c r="AA31" i="68" a="1"/>
  <c r="Y42" i="14" a="1"/>
  <c r="AA53" i="68" a="1"/>
  <c r="Y31" i="14" a="1"/>
  <c r="H82" i="68" a="1"/>
  <c r="AA9" i="66" a="1"/>
  <c r="Z11" i="64" a="1"/>
  <c r="E23" i="61" a="1"/>
  <c r="AA46" i="14" a="1"/>
  <c r="Z81" i="66" a="1"/>
  <c r="Y21" i="60" a="1"/>
  <c r="H71" i="60" a="1"/>
  <c r="Y36" i="66" a="1"/>
  <c r="H69" i="62" a="1"/>
  <c r="Y12" i="60" a="1"/>
  <c r="Y22" i="68" a="1"/>
  <c r="H73" i="14" a="1"/>
  <c r="F10" i="63" a="1"/>
  <c r="AA79" i="14" a="1"/>
  <c r="AA75" i="62" a="1"/>
  <c r="C12" i="65" a="1"/>
  <c r="C18" i="69" a="1"/>
  <c r="B24" i="61" a="1"/>
  <c r="AA83" i="68" a="1"/>
  <c r="Y31" i="60" a="1"/>
  <c r="AA51" i="66" a="1"/>
  <c r="B11" i="69" a="1"/>
  <c r="B15" i="65" a="1"/>
  <c r="Z72" i="66" a="1"/>
  <c r="Z50" i="66" a="1"/>
  <c r="Y24" i="62" a="1"/>
  <c r="Z74" i="64" a="1"/>
  <c r="AA77" i="62" a="1"/>
  <c r="Z58" i="68" a="1"/>
  <c r="F10" i="69" a="1"/>
  <c r="C16" i="67" a="1"/>
  <c r="AA17" i="66" a="1"/>
  <c r="AA58" i="14" a="1"/>
  <c r="AA21" i="14" a="1"/>
  <c r="F21" i="61" a="1"/>
  <c r="Y23" i="60" a="1"/>
  <c r="Y26" i="68" a="1"/>
  <c r="F18" i="5" a="1"/>
  <c r="B20" i="63" a="1"/>
  <c r="Z14" i="64" a="1"/>
  <c r="C18" i="5" a="1"/>
  <c r="Z76" i="68" a="1"/>
  <c r="Y13" i="66" a="1"/>
  <c r="B21" i="69" a="1"/>
  <c r="E9" i="63" a="1"/>
  <c r="C22" i="69" a="1"/>
  <c r="H76" i="62" a="1"/>
  <c r="AA17" i="64" a="1"/>
  <c r="C24" i="67" a="1"/>
  <c r="H79" i="62" a="1"/>
  <c r="Z84" i="62" a="1"/>
  <c r="AA21" i="66" a="1"/>
  <c r="Z25" i="62" a="1"/>
  <c r="B8" i="69" a="1"/>
  <c r="Z9" i="60" a="1"/>
  <c r="E8" i="65" a="1"/>
  <c r="Z52" i="66" a="1"/>
  <c r="Y82" i="14" a="1"/>
  <c r="Y49" i="68" a="1"/>
  <c r="Z26" i="60" a="1"/>
  <c r="Z18" i="14" a="1"/>
  <c r="Z18" i="14" l="1"/>
  <c r="Z26" i="60"/>
  <c r="Y49" i="68"/>
  <c r="Y82" i="14"/>
  <c r="Z52" i="66"/>
  <c r="E8" i="65"/>
  <c r="Z9" i="60"/>
  <c r="B8" i="69"/>
  <c r="Z25" i="62"/>
  <c r="AA21" i="66"/>
  <c r="Z84" i="62"/>
  <c r="H79" i="62"/>
  <c r="C24" i="67"/>
  <c r="AA17" i="64"/>
  <c r="H76" i="62"/>
  <c r="C22" i="69"/>
  <c r="E9" i="63"/>
  <c r="B21" i="69"/>
  <c r="Y13" i="66"/>
  <c r="Z76" i="68"/>
  <c r="C18" i="5"/>
  <c r="Z14" i="64"/>
  <c r="B20" i="63"/>
  <c r="F18" i="5"/>
  <c r="Y26" i="68"/>
  <c r="Y23" i="60"/>
  <c r="F21" i="61"/>
  <c r="AA21" i="14"/>
  <c r="AA58" i="14"/>
  <c r="AA17" i="66"/>
  <c r="C16" i="67"/>
  <c r="F10" i="69"/>
  <c r="Z58" i="68"/>
  <c r="AA77" i="62"/>
  <c r="Z74" i="64"/>
  <c r="Y24" i="62"/>
  <c r="Z50" i="66"/>
  <c r="Z72" i="66"/>
  <c r="B15" i="65"/>
  <c r="B11" i="69"/>
  <c r="AA51" i="66"/>
  <c r="Y31" i="60"/>
  <c r="AA83" i="68"/>
  <c r="B24" i="61"/>
  <c r="C18" i="69"/>
  <c r="C12" i="65"/>
  <c r="AA75" i="62"/>
  <c r="AA79" i="14"/>
  <c r="F10" i="63"/>
  <c r="H73" i="14"/>
  <c r="Y22" i="68"/>
  <c r="Y12" i="60"/>
  <c r="H69" i="62"/>
  <c r="Y36" i="66"/>
  <c r="H71" i="60"/>
  <c r="Y21" i="60"/>
  <c r="Z81" i="66"/>
  <c r="AA46" i="14"/>
  <c r="E23" i="61"/>
  <c r="Z11" i="64"/>
  <c r="AA9" i="66"/>
  <c r="H82" i="68"/>
  <c r="Y31" i="14"/>
  <c r="AA53" i="68"/>
  <c r="Y42" i="14"/>
  <c r="AA31" i="68"/>
  <c r="Z35" i="64"/>
  <c r="Z44" i="14"/>
  <c r="H81" i="14"/>
  <c r="Y82" i="60"/>
  <c r="F22" i="69"/>
  <c r="B16" i="65"/>
  <c r="AA85" i="64"/>
  <c r="Z78" i="66"/>
  <c r="Y84" i="66"/>
  <c r="Y16" i="68"/>
  <c r="AA28" i="14"/>
  <c r="Z24" i="14"/>
  <c r="AA83" i="62"/>
  <c r="AA69" i="66"/>
  <c r="AA44" i="14"/>
  <c r="AA78" i="66"/>
  <c r="H85" i="68"/>
  <c r="Z27" i="62"/>
  <c r="Y17" i="62"/>
  <c r="AA79" i="64"/>
  <c r="Y59" i="14"/>
  <c r="Y27" i="14"/>
  <c r="Y85" i="66"/>
  <c r="Y38" i="68"/>
  <c r="B9" i="5"/>
  <c r="Z17" i="64"/>
  <c r="AA52" i="60"/>
  <c r="Y9" i="14"/>
  <c r="Y34" i="62"/>
  <c r="AA48" i="14"/>
  <c r="Y58" i="62"/>
  <c r="AA28" i="62"/>
  <c r="Z48" i="64"/>
  <c r="Z59" i="60"/>
  <c r="Y56" i="60"/>
  <c r="Z12" i="60"/>
  <c r="Z43" i="14"/>
  <c r="E21" i="67"/>
  <c r="AA81" i="66"/>
  <c r="Z58" i="62"/>
  <c r="Y77" i="60"/>
  <c r="AA40" i="14"/>
  <c r="E20" i="65"/>
  <c r="E14" i="61"/>
  <c r="AA58" i="64"/>
  <c r="Y19" i="64"/>
  <c r="E22" i="65"/>
  <c r="AA78" i="68"/>
  <c r="AA42" i="60"/>
  <c r="AA55" i="60"/>
  <c r="AA51" i="62"/>
  <c r="F21" i="5"/>
  <c r="C24" i="69"/>
  <c r="F10" i="5"/>
  <c r="AA37" i="14"/>
  <c r="AA76" i="60"/>
  <c r="F25" i="65"/>
  <c r="AD23" i="68"/>
  <c r="D8" i="19" s="1"/>
  <c r="Z48" i="68"/>
  <c r="B11" i="5"/>
  <c r="Y18" i="66"/>
  <c r="AA70" i="60"/>
  <c r="AA31" i="62"/>
  <c r="AA38" i="60"/>
  <c r="Y48" i="64"/>
  <c r="E9" i="69"/>
  <c r="Z48" i="66"/>
  <c r="B17" i="65"/>
  <c r="B25" i="63"/>
  <c r="H83" i="64"/>
  <c r="AA45" i="62"/>
  <c r="Z26" i="64"/>
  <c r="AA35" i="66"/>
  <c r="AA76" i="62"/>
  <c r="Y81" i="14"/>
  <c r="Z15" i="68"/>
  <c r="E25" i="65"/>
  <c r="Z80" i="60"/>
  <c r="F22" i="67"/>
  <c r="AA22" i="62"/>
  <c r="AA37" i="68"/>
  <c r="E24" i="65"/>
  <c r="F24" i="61"/>
  <c r="AA84" i="66"/>
  <c r="AA19" i="66"/>
  <c r="E8" i="63"/>
  <c r="AA70" i="68"/>
  <c r="F15" i="61"/>
  <c r="F11" i="5"/>
  <c r="Y77" i="68"/>
  <c r="F16" i="69"/>
  <c r="Y37" i="64"/>
  <c r="Z81" i="62"/>
  <c r="Z11" i="14"/>
  <c r="AA56" i="68"/>
  <c r="Z15" i="62"/>
  <c r="AA54" i="60"/>
  <c r="Z37" i="66"/>
  <c r="Y80" i="60"/>
  <c r="Y46" i="68"/>
  <c r="Y50" i="62"/>
  <c r="AA52" i="14"/>
  <c r="F18" i="69"/>
  <c r="E16" i="61"/>
  <c r="B22" i="61"/>
  <c r="Y50" i="66"/>
  <c r="AA31" i="64"/>
  <c r="AA17" i="14"/>
  <c r="Y77" i="14"/>
  <c r="Y30" i="66"/>
  <c r="Z77" i="68"/>
  <c r="Z41" i="62"/>
  <c r="H81" i="68"/>
  <c r="B10" i="5"/>
  <c r="Z34" i="68"/>
  <c r="F20" i="63"/>
  <c r="B23" i="67"/>
  <c r="Z28" i="64"/>
  <c r="Y12" i="66"/>
  <c r="AA16" i="14"/>
  <c r="AA39" i="66"/>
  <c r="AA18" i="68"/>
  <c r="Z51" i="66"/>
  <c r="AA30" i="14"/>
  <c r="AA82" i="62"/>
  <c r="AD27" i="68"/>
  <c r="C8" i="19" s="1"/>
  <c r="C18" i="67"/>
  <c r="AA58" i="60"/>
  <c r="AA78" i="14"/>
  <c r="Y52" i="62"/>
  <c r="F18" i="67"/>
  <c r="H84" i="62"/>
  <c r="AA27" i="60"/>
  <c r="AA49" i="60"/>
  <c r="H78" i="62"/>
  <c r="Y33" i="14"/>
  <c r="Z34" i="66"/>
  <c r="F21" i="65"/>
  <c r="Y40" i="14"/>
  <c r="AA15" i="60"/>
  <c r="C19" i="61"/>
  <c r="C15" i="67"/>
  <c r="Z77" i="62"/>
  <c r="Y41" i="68"/>
  <c r="Y37" i="68"/>
  <c r="Z83" i="64"/>
  <c r="F25" i="69"/>
  <c r="F8" i="5"/>
  <c r="Y28" i="62"/>
  <c r="Z85" i="62"/>
  <c r="F17" i="63"/>
  <c r="B23" i="65"/>
  <c r="E21" i="61"/>
  <c r="C10" i="69"/>
  <c r="Y85" i="14"/>
  <c r="Z42" i="60"/>
  <c r="Z84" i="68"/>
  <c r="Z42" i="62"/>
  <c r="Y10" i="60"/>
  <c r="B10" i="69"/>
  <c r="AA24" i="68"/>
  <c r="Z59" i="62"/>
  <c r="Y9" i="66"/>
  <c r="Z21" i="60"/>
  <c r="Y51" i="64"/>
  <c r="B24" i="67"/>
  <c r="AA59" i="66"/>
  <c r="AA24" i="14"/>
  <c r="Z74" i="60"/>
  <c r="Z23" i="60"/>
  <c r="Y45" i="64"/>
  <c r="Z51" i="68"/>
  <c r="Y21" i="14"/>
  <c r="Y80" i="64"/>
  <c r="AA40" i="60"/>
  <c r="AA55" i="14"/>
  <c r="B19" i="67"/>
  <c r="E13" i="67"/>
  <c r="Z23" i="14"/>
  <c r="H71" i="66"/>
  <c r="Y30" i="60"/>
  <c r="AA45" i="14"/>
  <c r="C16" i="63"/>
  <c r="Y9" i="60"/>
  <c r="H76" i="66"/>
  <c r="B9" i="63"/>
  <c r="E10" i="5"/>
  <c r="Z57" i="60"/>
  <c r="F17" i="61"/>
  <c r="Z70" i="62"/>
  <c r="B17" i="61"/>
  <c r="E12" i="63"/>
  <c r="Z70" i="64"/>
  <c r="F19" i="67"/>
  <c r="AA32" i="62"/>
  <c r="B8" i="61"/>
  <c r="Y47" i="68"/>
  <c r="AA80" i="62"/>
  <c r="Y60" i="68"/>
  <c r="AA29" i="66"/>
  <c r="AA39" i="14"/>
  <c r="F12" i="65"/>
  <c r="H76" i="60"/>
  <c r="AA42" i="64"/>
  <c r="E17" i="67"/>
  <c r="Y53" i="64"/>
  <c r="Y22" i="14"/>
  <c r="F22" i="65"/>
  <c r="E23" i="63"/>
  <c r="F18" i="63"/>
  <c r="Y57" i="68"/>
  <c r="Z30" i="62"/>
  <c r="B25" i="67"/>
  <c r="C15" i="65"/>
  <c r="AA16" i="60"/>
  <c r="Z77" i="64"/>
  <c r="F25" i="63"/>
  <c r="Y11" i="68"/>
  <c r="H72" i="64"/>
  <c r="E11" i="67"/>
  <c r="Y12" i="14"/>
  <c r="AA33" i="66"/>
  <c r="F25" i="5"/>
  <c r="Y9" i="64"/>
  <c r="Z39" i="60"/>
  <c r="F25" i="67"/>
  <c r="Y81" i="60"/>
  <c r="Z39" i="66"/>
  <c r="Y74" i="60"/>
  <c r="Z36" i="64"/>
  <c r="AA38" i="68"/>
  <c r="AA49" i="68"/>
  <c r="H79" i="68"/>
  <c r="Y74" i="64"/>
  <c r="AA50" i="68"/>
  <c r="Y57" i="14"/>
  <c r="AA38" i="64"/>
  <c r="AA75" i="68"/>
  <c r="Z31" i="64"/>
  <c r="Y46" i="64"/>
  <c r="H83" i="68"/>
  <c r="AA60" i="14"/>
  <c r="B17" i="69"/>
  <c r="Z22" i="62"/>
  <c r="F24" i="67"/>
  <c r="H70" i="14"/>
  <c r="H83" i="14"/>
  <c r="AA43" i="62"/>
  <c r="F14" i="65"/>
  <c r="Y41" i="64"/>
  <c r="B15" i="63"/>
  <c r="AA19" i="14"/>
  <c r="H83" i="62"/>
  <c r="B18" i="65"/>
  <c r="B9" i="61"/>
  <c r="Z75" i="66"/>
  <c r="Y47" i="14"/>
  <c r="AA14" i="14"/>
  <c r="C12" i="69"/>
  <c r="E25" i="61"/>
  <c r="E13" i="65"/>
  <c r="AA38" i="66"/>
  <c r="E10" i="61"/>
  <c r="Z51" i="14"/>
  <c r="Z53" i="68"/>
  <c r="Z59" i="14"/>
  <c r="B24" i="65"/>
  <c r="B13" i="61"/>
  <c r="Z15" i="64"/>
  <c r="AA75" i="64"/>
  <c r="AA46" i="68"/>
  <c r="Y45" i="62"/>
  <c r="AA84" i="64"/>
  <c r="Y28" i="66"/>
  <c r="Y84" i="60"/>
  <c r="Z39" i="68"/>
  <c r="Y32" i="14"/>
  <c r="Z55" i="14"/>
  <c r="Y79" i="66"/>
  <c r="F17" i="67"/>
  <c r="Z55" i="60"/>
  <c r="AA69" i="14"/>
  <c r="H74" i="62"/>
  <c r="AA40" i="66"/>
  <c r="AA81" i="60"/>
  <c r="E18" i="61"/>
  <c r="E17" i="61"/>
  <c r="H74" i="68"/>
  <c r="Y59" i="62"/>
  <c r="Z9" i="62"/>
  <c r="Z50" i="60"/>
  <c r="AA49" i="64"/>
  <c r="AA28" i="66"/>
  <c r="Y29" i="68"/>
  <c r="H75" i="68"/>
  <c r="B15" i="69"/>
  <c r="C12" i="61"/>
  <c r="Z80" i="66"/>
  <c r="Z13" i="60"/>
  <c r="F16" i="5"/>
  <c r="Z41" i="14"/>
  <c r="Y51" i="66"/>
  <c r="AA43" i="14"/>
  <c r="AA34" i="64"/>
  <c r="Z51" i="64"/>
  <c r="E14" i="67"/>
  <c r="Z69" i="62"/>
  <c r="E24" i="63"/>
  <c r="AA11" i="14"/>
  <c r="F21" i="63"/>
  <c r="AA57" i="64"/>
  <c r="B25" i="61"/>
  <c r="Y12" i="62"/>
  <c r="AA69" i="68"/>
  <c r="B21" i="5"/>
  <c r="Y9" i="68"/>
  <c r="AA25" i="64"/>
  <c r="AA12" i="64"/>
  <c r="Z72" i="64"/>
  <c r="C25" i="5"/>
  <c r="H80" i="14"/>
  <c r="E16" i="67"/>
  <c r="H77" i="60"/>
  <c r="Y58" i="66"/>
  <c r="AA51" i="64"/>
  <c r="Z79" i="14"/>
  <c r="Z55" i="64"/>
  <c r="Y35" i="68"/>
  <c r="Z58" i="66"/>
  <c r="AA81" i="68"/>
  <c r="Z80" i="62"/>
  <c r="Y36" i="64"/>
  <c r="Z16" i="62"/>
  <c r="Y21" i="68"/>
  <c r="Z23" i="62"/>
  <c r="AA76" i="66"/>
  <c r="C9" i="69"/>
  <c r="Y82" i="68"/>
  <c r="AA84" i="68"/>
  <c r="Z79" i="68"/>
  <c r="AA12" i="62"/>
  <c r="Y41" i="66"/>
  <c r="Z75" i="14"/>
  <c r="F24" i="5"/>
  <c r="B11" i="67"/>
  <c r="E21" i="5"/>
  <c r="E10" i="65"/>
  <c r="AA36" i="14"/>
  <c r="Y47" i="66"/>
  <c r="Z10" i="62"/>
  <c r="Z10" i="68"/>
  <c r="AA12" i="60"/>
  <c r="Z27" i="64"/>
  <c r="F10" i="65"/>
  <c r="C11" i="5"/>
  <c r="AA75" i="14"/>
  <c r="F12" i="5"/>
  <c r="B24" i="63"/>
  <c r="AA9" i="60"/>
  <c r="Y77" i="62"/>
  <c r="AA53" i="62"/>
  <c r="H77" i="14"/>
  <c r="AA79" i="66"/>
  <c r="F15" i="63"/>
  <c r="AA44" i="62"/>
  <c r="AA60" i="66"/>
  <c r="AA43" i="68"/>
  <c r="AA48" i="64"/>
  <c r="Y14" i="62"/>
  <c r="F8" i="65"/>
  <c r="AA29" i="60"/>
  <c r="AA85" i="68"/>
  <c r="AA43" i="64"/>
  <c r="F12" i="67"/>
  <c r="AA10" i="60"/>
  <c r="C21" i="67"/>
  <c r="Z79" i="60"/>
  <c r="Y49" i="66"/>
  <c r="C20" i="61"/>
  <c r="F22" i="5"/>
  <c r="Z55" i="62"/>
  <c r="H83" i="66"/>
  <c r="E20" i="67"/>
  <c r="Z33" i="62"/>
  <c r="Z30" i="60"/>
  <c r="Y60" i="66"/>
  <c r="C14" i="5"/>
  <c r="AA27" i="62"/>
  <c r="E22" i="63"/>
  <c r="C21" i="65"/>
  <c r="B8" i="5"/>
  <c r="Y15" i="14"/>
  <c r="Z74" i="14"/>
  <c r="Z37" i="62"/>
  <c r="Z44" i="64"/>
  <c r="H69" i="66"/>
  <c r="AA41" i="62"/>
  <c r="Z43" i="64"/>
  <c r="C12" i="67"/>
  <c r="E25" i="67"/>
  <c r="C23" i="65"/>
  <c r="B13" i="65"/>
  <c r="AA20" i="66"/>
  <c r="Y25" i="66"/>
  <c r="H70" i="66"/>
  <c r="AA28" i="60"/>
  <c r="Y48" i="60"/>
  <c r="AD27" i="64"/>
  <c r="C6" i="19" s="1"/>
  <c r="H72" i="62"/>
  <c r="E24" i="69"/>
  <c r="Y40" i="62"/>
  <c r="Z41" i="68"/>
  <c r="AA54" i="64"/>
  <c r="Y11" i="64"/>
  <c r="AA74" i="60"/>
  <c r="Y85" i="62"/>
  <c r="E15" i="63"/>
  <c r="Z22" i="66"/>
  <c r="F8" i="63"/>
  <c r="Y50" i="64"/>
  <c r="AA18" i="66"/>
  <c r="Z24" i="62"/>
  <c r="AA78" i="62"/>
  <c r="Z50" i="14"/>
  <c r="AA32" i="64"/>
  <c r="B14" i="65"/>
  <c r="Y36" i="14"/>
  <c r="AD23" i="62"/>
  <c r="D5" i="19" s="1"/>
  <c r="AA21" i="62"/>
  <c r="F15" i="65"/>
  <c r="AA70" i="62"/>
  <c r="Z25" i="66"/>
  <c r="Z31" i="68"/>
  <c r="AA30" i="64"/>
  <c r="B15" i="61"/>
  <c r="F13" i="5"/>
  <c r="Y77" i="64"/>
  <c r="C17" i="61"/>
  <c r="Y85" i="60"/>
  <c r="Y10" i="64"/>
  <c r="AA27" i="66"/>
  <c r="H80" i="66"/>
  <c r="AA15" i="62"/>
  <c r="Z40" i="60"/>
  <c r="Z79" i="62"/>
  <c r="AA59" i="62"/>
  <c r="AA53" i="66"/>
  <c r="Y15" i="62"/>
  <c r="H15" i="62" s="1"/>
  <c r="Y42" i="62"/>
  <c r="Z69" i="14"/>
  <c r="Y84" i="62"/>
  <c r="AA41" i="66"/>
  <c r="Z31" i="14"/>
  <c r="F15" i="67"/>
  <c r="AA53" i="14"/>
  <c r="Z56" i="68"/>
  <c r="Y23" i="14"/>
  <c r="B8" i="63"/>
  <c r="C20" i="67"/>
  <c r="Z23" i="64"/>
  <c r="Z18" i="60"/>
  <c r="AA9" i="14"/>
  <c r="F21" i="67"/>
  <c r="Y18" i="60"/>
  <c r="Z36" i="62"/>
  <c r="Y74" i="68"/>
  <c r="Z77" i="60"/>
  <c r="Y47" i="62"/>
  <c r="AA72" i="68"/>
  <c r="AA10" i="62"/>
  <c r="F23" i="61"/>
  <c r="Y27" i="64"/>
  <c r="F11" i="65"/>
  <c r="Z33" i="60"/>
  <c r="F18" i="61"/>
  <c r="Y59" i="60"/>
  <c r="C16" i="5"/>
  <c r="H70" i="62"/>
  <c r="Y75" i="62"/>
  <c r="C15" i="63"/>
  <c r="F9" i="65"/>
  <c r="AA84" i="62"/>
  <c r="AA16" i="62"/>
  <c r="Z60" i="64"/>
  <c r="Y9" i="62"/>
  <c r="Y38" i="64"/>
  <c r="Z42" i="14"/>
  <c r="F16" i="63"/>
  <c r="AA49" i="62"/>
  <c r="Z81" i="64"/>
  <c r="Z11" i="62"/>
  <c r="E24" i="5"/>
  <c r="AA35" i="14"/>
  <c r="Z27" i="68"/>
  <c r="B22" i="65"/>
  <c r="B18" i="67"/>
  <c r="AA74" i="62"/>
  <c r="Y28" i="60"/>
  <c r="Y60" i="62"/>
  <c r="H82" i="14"/>
  <c r="F11" i="67"/>
  <c r="C15" i="5"/>
  <c r="E17" i="5"/>
  <c r="AD27" i="62"/>
  <c r="C5" i="19" s="1"/>
  <c r="F19" i="61"/>
  <c r="Z52" i="60"/>
  <c r="AA25" i="60"/>
  <c r="Z57" i="66"/>
  <c r="Y45" i="14"/>
  <c r="Y32" i="66"/>
  <c r="B19" i="65"/>
  <c r="Z37" i="14"/>
  <c r="Z28" i="66"/>
  <c r="Z60" i="14"/>
  <c r="Z85" i="66"/>
  <c r="F8" i="67"/>
  <c r="AA18" i="64"/>
  <c r="Y52" i="66"/>
  <c r="Z85" i="14"/>
  <c r="Z50" i="64"/>
  <c r="Z54" i="60"/>
  <c r="H78" i="68"/>
  <c r="AA44" i="66"/>
  <c r="Y81" i="62"/>
  <c r="AA57" i="62"/>
  <c r="AA73" i="60"/>
  <c r="B18" i="61"/>
  <c r="B21" i="67"/>
  <c r="Y85" i="68"/>
  <c r="Z49" i="66"/>
  <c r="AA35" i="62"/>
  <c r="Y13" i="64"/>
  <c r="Z52" i="64"/>
  <c r="Y27" i="68"/>
  <c r="F19" i="65"/>
  <c r="Z56" i="64"/>
  <c r="AA13" i="64"/>
  <c r="Y25" i="62"/>
  <c r="AA45" i="68"/>
  <c r="B16" i="5"/>
  <c r="Y24" i="64"/>
  <c r="Z14" i="66"/>
  <c r="AA42" i="14"/>
  <c r="Y83" i="64"/>
  <c r="AA75" i="66"/>
  <c r="AA11" i="66"/>
  <c r="AA32" i="68"/>
  <c r="F20" i="61"/>
  <c r="AA36" i="62"/>
  <c r="F9" i="5"/>
  <c r="Y35" i="64"/>
  <c r="C15" i="61"/>
  <c r="C21" i="5"/>
  <c r="AA29" i="62"/>
  <c r="AD27" i="14"/>
  <c r="C3" i="19" s="1"/>
  <c r="Y38" i="60"/>
  <c r="E9" i="67"/>
  <c r="AA85" i="60"/>
  <c r="E15" i="5"/>
  <c r="Z76" i="60"/>
  <c r="Z9" i="64"/>
  <c r="Z21" i="14"/>
  <c r="Y78" i="68"/>
  <c r="Z11" i="68"/>
  <c r="F19" i="63"/>
  <c r="Y20" i="66"/>
  <c r="C8" i="61"/>
  <c r="Z38" i="14"/>
  <c r="Y81" i="66"/>
  <c r="E13" i="63"/>
  <c r="E19" i="65"/>
  <c r="Z56" i="62"/>
  <c r="Y36" i="62"/>
  <c r="Z20" i="62"/>
  <c r="Y31" i="62"/>
  <c r="F23" i="5"/>
  <c r="H74" i="60"/>
  <c r="H72" i="66"/>
  <c r="AA47" i="14"/>
  <c r="AA20" i="62"/>
  <c r="Z79" i="64"/>
  <c r="C13" i="65"/>
  <c r="Z69" i="64"/>
  <c r="F14" i="5"/>
  <c r="Z77" i="14"/>
  <c r="AA18" i="14"/>
  <c r="E10" i="67"/>
  <c r="Z18" i="66"/>
  <c r="Y77" i="66"/>
  <c r="C11" i="61"/>
  <c r="E18" i="5"/>
  <c r="AA34" i="66"/>
  <c r="Y21" i="64"/>
  <c r="AA57" i="60"/>
  <c r="Y36" i="68"/>
  <c r="E25" i="69"/>
  <c r="Y30" i="62"/>
  <c r="Z47" i="62"/>
  <c r="H82" i="60"/>
  <c r="Z83" i="68"/>
  <c r="H85" i="14"/>
  <c r="AA76" i="14"/>
  <c r="E22" i="5"/>
  <c r="Y79" i="62"/>
  <c r="E9" i="65"/>
  <c r="F13" i="69"/>
  <c r="AA70" i="14"/>
  <c r="Z21" i="66"/>
  <c r="AA33" i="14"/>
  <c r="E25" i="5"/>
  <c r="Y13" i="14"/>
  <c r="C8" i="65"/>
  <c r="AA49" i="14"/>
  <c r="AA70" i="66"/>
  <c r="Y10" i="68"/>
  <c r="C19" i="69"/>
  <c r="AA59" i="60"/>
  <c r="C20" i="5"/>
  <c r="Z26" i="62"/>
  <c r="AA21" i="60"/>
  <c r="AA47" i="64"/>
  <c r="AA55" i="68"/>
  <c r="Y50" i="60"/>
  <c r="C10" i="61"/>
  <c r="B14" i="63"/>
  <c r="H72" i="68"/>
  <c r="Z38" i="68"/>
  <c r="E17" i="63"/>
  <c r="Z26" i="68"/>
  <c r="Y76" i="68"/>
  <c r="Z70" i="68"/>
  <c r="B12" i="69"/>
  <c r="Y38" i="14"/>
  <c r="AA47" i="60"/>
  <c r="Y33" i="68"/>
  <c r="AA50" i="64"/>
  <c r="C18" i="63"/>
  <c r="Y26" i="64"/>
  <c r="Z12" i="64"/>
  <c r="AA34" i="68"/>
  <c r="Z69" i="60"/>
  <c r="Y83" i="66"/>
  <c r="H81" i="60"/>
  <c r="Z44" i="62"/>
  <c r="AA73" i="62"/>
  <c r="Y79" i="14"/>
  <c r="Y82" i="62"/>
  <c r="Y58" i="14"/>
  <c r="AA72" i="66"/>
  <c r="AA46" i="64"/>
  <c r="F10" i="61"/>
  <c r="C10" i="67"/>
  <c r="Y40" i="66"/>
  <c r="F14" i="61"/>
  <c r="AA52" i="68"/>
  <c r="AA55" i="64"/>
  <c r="H74" i="14"/>
  <c r="Z25" i="64"/>
  <c r="Y29" i="60"/>
  <c r="F14" i="69"/>
  <c r="E19" i="5"/>
  <c r="Y52" i="64"/>
  <c r="F14" i="67"/>
  <c r="AA84" i="14"/>
  <c r="AA74" i="64"/>
  <c r="Z22" i="60"/>
  <c r="Y82" i="64"/>
  <c r="AA57" i="14"/>
  <c r="Y58" i="68"/>
  <c r="F12" i="61"/>
  <c r="AA81" i="62"/>
  <c r="AA21" i="64"/>
  <c r="Y35" i="66"/>
  <c r="C25" i="61"/>
  <c r="AA46" i="62"/>
  <c r="AA26" i="66"/>
  <c r="AA80" i="68"/>
  <c r="Z47" i="14"/>
  <c r="C12" i="5"/>
  <c r="Z36" i="60"/>
  <c r="Y24" i="14"/>
  <c r="H24" i="14" s="1"/>
  <c r="F19" i="69"/>
  <c r="Z76" i="14"/>
  <c r="E16" i="63"/>
  <c r="Z12" i="62"/>
  <c r="H73" i="66"/>
  <c r="Z73" i="62"/>
  <c r="Y17" i="64"/>
  <c r="Y82" i="66"/>
  <c r="F11" i="61"/>
  <c r="Z54" i="68"/>
  <c r="Y14" i="60"/>
  <c r="AD23" i="60"/>
  <c r="D4" i="19" s="1"/>
  <c r="Y48" i="14"/>
  <c r="Z30" i="14"/>
  <c r="C11" i="63"/>
  <c r="H71" i="68"/>
  <c r="AA26" i="68"/>
  <c r="B13" i="5"/>
  <c r="AA47" i="68"/>
  <c r="B16" i="63"/>
  <c r="Y34" i="66"/>
  <c r="C14" i="65"/>
  <c r="Y29" i="14"/>
  <c r="Z70" i="60"/>
  <c r="AA73" i="14"/>
  <c r="H79" i="14"/>
  <c r="AA79" i="62"/>
  <c r="AA77" i="14"/>
  <c r="B23" i="69"/>
  <c r="Y53" i="60"/>
  <c r="AA33" i="62"/>
  <c r="Y39" i="66"/>
  <c r="H39" i="66" s="1"/>
  <c r="AA54" i="68"/>
  <c r="F18" i="65"/>
  <c r="Y19" i="62"/>
  <c r="Z39" i="62"/>
  <c r="E8" i="5"/>
  <c r="Z78" i="64"/>
  <c r="Z80" i="68"/>
  <c r="H70" i="68"/>
  <c r="H81" i="64"/>
  <c r="Z25" i="68"/>
  <c r="AA77" i="60"/>
  <c r="AA13" i="66"/>
  <c r="Y43" i="62"/>
  <c r="Y44" i="62"/>
  <c r="Z54" i="66"/>
  <c r="Y53" i="14"/>
  <c r="Y10" i="66"/>
  <c r="C19" i="65"/>
  <c r="AA42" i="66"/>
  <c r="AA41" i="64"/>
  <c r="E15" i="69"/>
  <c r="Z84" i="60"/>
  <c r="B10" i="61"/>
  <c r="Z37" i="68"/>
  <c r="AA36" i="60"/>
  <c r="Y20" i="60"/>
  <c r="AA22" i="60"/>
  <c r="Y24" i="60"/>
  <c r="AA85" i="66"/>
  <c r="AA48" i="62"/>
  <c r="AA31" i="60"/>
  <c r="H84" i="14"/>
  <c r="AA50" i="62"/>
  <c r="Y58" i="60"/>
  <c r="B21" i="65"/>
  <c r="AA82" i="64"/>
  <c r="AA25" i="14"/>
  <c r="Z46" i="66"/>
  <c r="Z59" i="68"/>
  <c r="Y47" i="64"/>
  <c r="H47" i="64" s="1"/>
  <c r="C25" i="67"/>
  <c r="Z44" i="60"/>
  <c r="E22" i="61"/>
  <c r="AA13" i="60"/>
  <c r="Y18" i="14"/>
  <c r="Z72" i="14"/>
  <c r="Z40" i="68"/>
  <c r="Z33" i="66"/>
  <c r="H77" i="62"/>
  <c r="Y56" i="68"/>
  <c r="C16" i="61"/>
  <c r="Z50" i="62"/>
  <c r="Z48" i="14"/>
  <c r="E8" i="69"/>
  <c r="Y56" i="14"/>
  <c r="Z49" i="60"/>
  <c r="AA79" i="60"/>
  <c r="Y16" i="14"/>
  <c r="B25" i="65"/>
  <c r="E20" i="63"/>
  <c r="AA50" i="66"/>
  <c r="F24" i="69"/>
  <c r="H80" i="64"/>
  <c r="AA17" i="68"/>
  <c r="Y44" i="68"/>
  <c r="Z51" i="62"/>
  <c r="C16" i="65"/>
  <c r="AA80" i="66"/>
  <c r="Z31" i="60"/>
  <c r="Y78" i="66"/>
  <c r="Y80" i="14"/>
  <c r="Y23" i="66"/>
  <c r="AA83" i="14"/>
  <c r="AA60" i="60"/>
  <c r="AA72" i="64"/>
  <c r="AA23" i="62"/>
  <c r="H78" i="66"/>
  <c r="AA11" i="68"/>
  <c r="Y78" i="60"/>
  <c r="Y49" i="14"/>
  <c r="AA45" i="60"/>
  <c r="F25" i="61"/>
  <c r="AA29" i="14"/>
  <c r="Z12" i="14"/>
  <c r="B12" i="5"/>
  <c r="Y35" i="62"/>
  <c r="C18" i="61"/>
  <c r="Y31" i="64"/>
  <c r="H31" i="64" s="1"/>
  <c r="E14" i="5"/>
  <c r="Z45" i="62"/>
  <c r="E24" i="67"/>
  <c r="C21" i="63"/>
  <c r="Y48" i="68"/>
  <c r="Y27" i="66"/>
  <c r="C18" i="65"/>
  <c r="Y51" i="60"/>
  <c r="AA60" i="68"/>
  <c r="B14" i="67"/>
  <c r="Z76" i="64"/>
  <c r="Z31" i="66"/>
  <c r="AD27" i="60"/>
  <c r="C4" i="19" s="1"/>
  <c r="AA59" i="64"/>
  <c r="AA13" i="68"/>
  <c r="H70" i="64"/>
  <c r="Z47" i="64"/>
  <c r="H85" i="66"/>
  <c r="AA32" i="14"/>
  <c r="F13" i="65"/>
  <c r="AA53" i="64"/>
  <c r="H84" i="66"/>
  <c r="Y60" i="64"/>
  <c r="Y33" i="60"/>
  <c r="E23" i="69"/>
  <c r="Y32" i="64"/>
  <c r="B20" i="5"/>
  <c r="Y51" i="14"/>
  <c r="H75" i="60"/>
  <c r="Y46" i="66"/>
  <c r="Y42" i="68"/>
  <c r="H85" i="64"/>
  <c r="E23" i="5"/>
  <c r="Y10" i="62"/>
  <c r="Y11" i="14"/>
  <c r="AA14" i="66"/>
  <c r="AA52" i="64"/>
  <c r="H84" i="64"/>
  <c r="Y80" i="68"/>
  <c r="AA46" i="60"/>
  <c r="H69" i="14"/>
  <c r="F17" i="69"/>
  <c r="Y85" i="64"/>
  <c r="Y43" i="60"/>
  <c r="AA17" i="60"/>
  <c r="Y44" i="14"/>
  <c r="H44" i="14" s="1"/>
  <c r="B15" i="5"/>
  <c r="Z85" i="60"/>
  <c r="C9" i="67"/>
  <c r="AA56" i="62"/>
  <c r="AA35" i="68"/>
  <c r="Y48" i="62"/>
  <c r="Y51" i="68"/>
  <c r="AA23" i="68"/>
  <c r="Y81" i="68"/>
  <c r="Z30" i="64"/>
  <c r="AA22" i="68"/>
  <c r="AA56" i="64"/>
  <c r="Y10" i="14"/>
  <c r="Y43" i="64"/>
  <c r="Y75" i="14"/>
  <c r="Z35" i="14"/>
  <c r="F20" i="69"/>
  <c r="AA27" i="14"/>
  <c r="Y29" i="64"/>
  <c r="E18" i="69"/>
  <c r="Y29" i="66"/>
  <c r="Y41" i="14"/>
  <c r="Y16" i="60"/>
  <c r="B24" i="5"/>
  <c r="Z10" i="64"/>
  <c r="Z83" i="62"/>
  <c r="Z36" i="68"/>
  <c r="Y45" i="66"/>
  <c r="H73" i="64"/>
  <c r="Y80" i="62"/>
  <c r="Z29" i="14"/>
  <c r="H75" i="14"/>
  <c r="B13" i="67"/>
  <c r="H73" i="62"/>
  <c r="Z78" i="68"/>
  <c r="Y34" i="60"/>
  <c r="E21" i="69"/>
  <c r="B24" i="69"/>
  <c r="Y74" i="66"/>
  <c r="Z53" i="60"/>
  <c r="Z14" i="60"/>
  <c r="AA12" i="66"/>
  <c r="E16" i="65"/>
  <c r="Y49" i="62"/>
  <c r="AA25" i="66"/>
  <c r="AA46" i="66"/>
  <c r="F24" i="63"/>
  <c r="AA25" i="68"/>
  <c r="H73" i="60"/>
  <c r="F16" i="61"/>
  <c r="AA24" i="62"/>
  <c r="Y35" i="60"/>
  <c r="Y13" i="60"/>
  <c r="AA26" i="64"/>
  <c r="Z34" i="14"/>
  <c r="Y78" i="64"/>
  <c r="E8" i="67"/>
  <c r="AA54" i="14"/>
  <c r="Y38" i="66"/>
  <c r="AA32" i="66"/>
  <c r="Z25" i="60"/>
  <c r="H76" i="14"/>
  <c r="Y19" i="68"/>
  <c r="Y26" i="14"/>
  <c r="AA20" i="64"/>
  <c r="F17" i="65"/>
  <c r="Z13" i="66"/>
  <c r="F15" i="69"/>
  <c r="H85" i="60"/>
  <c r="C8" i="5"/>
  <c r="E20" i="69"/>
  <c r="Z81" i="60"/>
  <c r="C13" i="69"/>
  <c r="Z49" i="68"/>
  <c r="AA11" i="60"/>
  <c r="AA58" i="62"/>
  <c r="H84" i="60"/>
  <c r="H71" i="62"/>
  <c r="AA10" i="66"/>
  <c r="Z38" i="64"/>
  <c r="Y33" i="66"/>
  <c r="Y11" i="60"/>
  <c r="Z57" i="68"/>
  <c r="AA16" i="66"/>
  <c r="AA15" i="64"/>
  <c r="AA58" i="66"/>
  <c r="B8" i="65"/>
  <c r="B14" i="5"/>
  <c r="Z49" i="64"/>
  <c r="Y56" i="66"/>
  <c r="Y30" i="64"/>
  <c r="Z72" i="62"/>
  <c r="B10" i="65"/>
  <c r="AA37" i="66"/>
  <c r="Z17" i="60"/>
  <c r="Y53" i="68"/>
  <c r="H81" i="62"/>
  <c r="Z73" i="60"/>
  <c r="Z78" i="60"/>
  <c r="Y44" i="60"/>
  <c r="B25" i="5"/>
  <c r="AA82" i="66"/>
  <c r="B22" i="69"/>
  <c r="Z41" i="66"/>
  <c r="Y78" i="14"/>
  <c r="Z19" i="64"/>
  <c r="Z82" i="66"/>
  <c r="AA10" i="68"/>
  <c r="AA73" i="66"/>
  <c r="C17" i="65"/>
  <c r="Y84" i="64"/>
  <c r="Z12" i="68"/>
  <c r="Z18" i="64"/>
  <c r="Y14" i="64"/>
  <c r="H14" i="64" s="1"/>
  <c r="Y58" i="64"/>
  <c r="Y14" i="68"/>
  <c r="Z28" i="14"/>
  <c r="Y26" i="66"/>
  <c r="Y15" i="64"/>
  <c r="AD23" i="14"/>
  <c r="D3" i="19" s="1"/>
  <c r="Z44" i="68"/>
  <c r="Z20" i="66"/>
  <c r="AA32" i="60"/>
  <c r="Z53" i="66"/>
  <c r="E22" i="67"/>
  <c r="Y14" i="66"/>
  <c r="Z73" i="64"/>
  <c r="Z10" i="66"/>
  <c r="AA57" i="68"/>
  <c r="E24" i="61"/>
  <c r="Z32" i="64"/>
  <c r="Z15" i="60"/>
  <c r="AA26" i="62"/>
  <c r="F11" i="63"/>
  <c r="AA73" i="68"/>
  <c r="Y80" i="66"/>
  <c r="H75" i="64"/>
  <c r="AA78" i="64"/>
  <c r="Z34" i="62"/>
  <c r="AA44" i="60"/>
  <c r="AA72" i="62"/>
  <c r="AA37" i="60"/>
  <c r="Z54" i="62"/>
  <c r="C11" i="67"/>
  <c r="H75" i="66"/>
  <c r="H71" i="64"/>
  <c r="B19" i="63"/>
  <c r="Z24" i="64"/>
  <c r="Z16" i="68"/>
  <c r="B18" i="69"/>
  <c r="Z40" i="66"/>
  <c r="Z40" i="62"/>
  <c r="E10" i="69"/>
  <c r="Z13" i="14"/>
  <c r="Z82" i="60"/>
  <c r="AA35" i="60"/>
  <c r="Z13" i="62"/>
  <c r="Y76" i="60"/>
  <c r="Y74" i="62"/>
  <c r="Y18" i="62"/>
  <c r="Z43" i="68"/>
  <c r="AD27" i="66"/>
  <c r="C7" i="19" s="1"/>
  <c r="Y34" i="14"/>
  <c r="C16" i="69"/>
  <c r="Y51" i="62"/>
  <c r="H51" i="62" s="1"/>
  <c r="Y57" i="62"/>
  <c r="B20" i="65"/>
  <c r="AA77" i="64"/>
  <c r="Y19" i="60"/>
  <c r="E13" i="69"/>
  <c r="Z25" i="14"/>
  <c r="Y11" i="66"/>
  <c r="Z29" i="68"/>
  <c r="AA23" i="14"/>
  <c r="AA44" i="64"/>
  <c r="Z43" i="60"/>
  <c r="E11" i="61"/>
  <c r="E9" i="61"/>
  <c r="F20" i="5"/>
  <c r="AA59" i="14"/>
  <c r="Z49" i="62"/>
  <c r="Z82" i="14"/>
  <c r="Z84" i="64"/>
  <c r="F19" i="5"/>
  <c r="Y76" i="66"/>
  <c r="Z19" i="14"/>
  <c r="Y55" i="62"/>
  <c r="Z45" i="68"/>
  <c r="C23" i="63"/>
  <c r="H78" i="60"/>
  <c r="F13" i="63"/>
  <c r="Y54" i="60"/>
  <c r="Y25" i="14"/>
  <c r="Y22" i="66"/>
  <c r="E17" i="65"/>
  <c r="Y79" i="68"/>
  <c r="AA41" i="14"/>
  <c r="AA34" i="14"/>
  <c r="Y83" i="62"/>
  <c r="Y39" i="60"/>
  <c r="Z16" i="64"/>
  <c r="Z80" i="14"/>
  <c r="Y76" i="62"/>
  <c r="Z39" i="64"/>
  <c r="Y25" i="64"/>
  <c r="Y40" i="64"/>
  <c r="E19" i="69"/>
  <c r="AA36" i="68"/>
  <c r="E19" i="67"/>
  <c r="AA28" i="64"/>
  <c r="C9" i="61"/>
  <c r="C9" i="5"/>
  <c r="Z19" i="68"/>
  <c r="AA56" i="60"/>
  <c r="Y31" i="68"/>
  <c r="Z58" i="64"/>
  <c r="Y22" i="64"/>
  <c r="Y23" i="64"/>
  <c r="B9" i="65"/>
  <c r="Z47" i="60"/>
  <c r="Y76" i="64"/>
  <c r="F8" i="69"/>
  <c r="Z73" i="14"/>
  <c r="H72" i="14"/>
  <c r="AA51" i="14"/>
  <c r="C14" i="61"/>
  <c r="Y26" i="60"/>
  <c r="Y33" i="64"/>
  <c r="F22" i="63"/>
  <c r="AA81" i="14"/>
  <c r="Z84" i="66"/>
  <c r="B19" i="5"/>
  <c r="Z16" i="66"/>
  <c r="AA57" i="66"/>
  <c r="AA48" i="68"/>
  <c r="Y22" i="60"/>
  <c r="AA16" i="64"/>
  <c r="Y52" i="60"/>
  <c r="H52" i="60" s="1"/>
  <c r="B20" i="61"/>
  <c r="AA80" i="60"/>
  <c r="Y20" i="64"/>
  <c r="Y48" i="66"/>
  <c r="Z32" i="60"/>
  <c r="Z16" i="60"/>
  <c r="Y40" i="68"/>
  <c r="C21" i="61"/>
  <c r="H82" i="62"/>
  <c r="Y11" i="62"/>
  <c r="Z73" i="68"/>
  <c r="Z57" i="64"/>
  <c r="Y34" i="68"/>
  <c r="AA19" i="64"/>
  <c r="C17" i="5"/>
  <c r="Y57" i="66"/>
  <c r="B14" i="69"/>
  <c r="AA69" i="64"/>
  <c r="C14" i="69"/>
  <c r="Y53" i="62"/>
  <c r="Z19" i="60"/>
  <c r="H74" i="64"/>
  <c r="B23" i="63"/>
  <c r="Y60" i="14"/>
  <c r="H60" i="14" s="1"/>
  <c r="Z81" i="14"/>
  <c r="Z52" i="68"/>
  <c r="Z74" i="62"/>
  <c r="Y44" i="64"/>
  <c r="Z58" i="14"/>
  <c r="B16" i="69"/>
  <c r="C11" i="65"/>
  <c r="Y35" i="14"/>
  <c r="Y27" i="62"/>
  <c r="Z24" i="66"/>
  <c r="E14" i="65"/>
  <c r="Y38" i="62"/>
  <c r="Y74" i="14"/>
  <c r="AA14" i="60"/>
  <c r="AA20" i="68"/>
  <c r="Y31" i="66"/>
  <c r="AA82" i="60"/>
  <c r="Z54" i="64"/>
  <c r="F9" i="63"/>
  <c r="AA40" i="64"/>
  <c r="Y45" i="60"/>
  <c r="AA28" i="68"/>
  <c r="AA15" i="66"/>
  <c r="F14" i="63"/>
  <c r="C22" i="65"/>
  <c r="Y78" i="62"/>
  <c r="Z15" i="66"/>
  <c r="AA18" i="60"/>
  <c r="Z41" i="60"/>
  <c r="E25" i="63"/>
  <c r="Z9" i="68"/>
  <c r="F23" i="67"/>
  <c r="H80" i="60"/>
  <c r="E17" i="69"/>
  <c r="AA55" i="66"/>
  <c r="H73" i="68"/>
  <c r="C25" i="63"/>
  <c r="F9" i="67"/>
  <c r="AA83" i="64"/>
  <c r="Y55" i="14"/>
  <c r="Z60" i="62"/>
  <c r="Y32" i="60"/>
  <c r="H32" i="60" s="1"/>
  <c r="Z73" i="66"/>
  <c r="Y46" i="14"/>
  <c r="E15" i="67"/>
  <c r="AA37" i="62"/>
  <c r="Z38" i="66"/>
  <c r="H78" i="64"/>
  <c r="Z53" i="62"/>
  <c r="Z39" i="14"/>
  <c r="B10" i="63"/>
  <c r="F13" i="67"/>
  <c r="AA81" i="64"/>
  <c r="AA60" i="64"/>
  <c r="Y52" i="14"/>
  <c r="F12" i="69"/>
  <c r="E11" i="65"/>
  <c r="Y28" i="64"/>
  <c r="Y50" i="14"/>
  <c r="Y32" i="68"/>
  <c r="AA36" i="66"/>
  <c r="C20" i="65"/>
  <c r="Z34" i="64"/>
  <c r="Y54" i="62"/>
  <c r="C17" i="67"/>
  <c r="B23" i="5"/>
  <c r="Y39" i="64"/>
  <c r="H79" i="60"/>
  <c r="AA72" i="60"/>
  <c r="AA42" i="62"/>
  <c r="E13" i="5"/>
  <c r="Y59" i="68"/>
  <c r="E23" i="67"/>
  <c r="AA37" i="64"/>
  <c r="E12" i="5"/>
  <c r="B19" i="61"/>
  <c r="B25" i="69"/>
  <c r="AA41" i="68"/>
  <c r="C14" i="63"/>
  <c r="Z37" i="60"/>
  <c r="E19" i="61"/>
  <c r="Z77" i="66"/>
  <c r="AA29" i="68"/>
  <c r="E11" i="5"/>
  <c r="H80" i="62"/>
  <c r="Y18" i="68"/>
  <c r="Z21" i="62"/>
  <c r="Z70" i="66"/>
  <c r="Z30" i="66"/>
  <c r="C13" i="5"/>
  <c r="F8" i="61"/>
  <c r="Z82" i="68"/>
  <c r="F23" i="63"/>
  <c r="F16" i="67"/>
  <c r="H83" i="60"/>
  <c r="AA36" i="64"/>
  <c r="AA43" i="60"/>
  <c r="F11" i="69"/>
  <c r="Y84" i="68"/>
  <c r="Y56" i="62"/>
  <c r="H56" i="62" s="1"/>
  <c r="Y83" i="68"/>
  <c r="AA24" i="64"/>
  <c r="B11" i="65"/>
  <c r="Y30" i="68"/>
  <c r="Z24" i="68"/>
  <c r="Y46" i="60"/>
  <c r="Z18" i="68"/>
  <c r="AA74" i="14"/>
  <c r="Z46" i="60"/>
  <c r="AA76" i="64"/>
  <c r="Z51" i="60"/>
  <c r="Y57" i="64"/>
  <c r="C19" i="67"/>
  <c r="B11" i="61"/>
  <c r="Z21" i="68"/>
  <c r="C25" i="69"/>
  <c r="AA14" i="64"/>
  <c r="Y21" i="66"/>
  <c r="Z75" i="68"/>
  <c r="Z10" i="60"/>
  <c r="Z82" i="62"/>
  <c r="AA24" i="66"/>
  <c r="Z76" i="62"/>
  <c r="Z59" i="64"/>
  <c r="E14" i="63"/>
  <c r="AA9" i="68"/>
  <c r="Z56" i="14"/>
  <c r="Z17" i="14"/>
  <c r="F17" i="5"/>
  <c r="Z33" i="68"/>
  <c r="C12" i="63"/>
  <c r="F20" i="65"/>
  <c r="AA30" i="62"/>
  <c r="Z42" i="68"/>
  <c r="Y42" i="66"/>
  <c r="H42" i="66" s="1"/>
  <c r="C21" i="69"/>
  <c r="Y24" i="66"/>
  <c r="Z55" i="68"/>
  <c r="Z49" i="14"/>
  <c r="AA69" i="62"/>
  <c r="Z32" i="14"/>
  <c r="Z30" i="68"/>
  <c r="AA84" i="60"/>
  <c r="C24" i="63"/>
  <c r="F15" i="5"/>
  <c r="Y37" i="66"/>
  <c r="Z10" i="14"/>
  <c r="E16" i="69"/>
  <c r="H84" i="68"/>
  <c r="Y17" i="14"/>
  <c r="H81" i="66"/>
  <c r="Z32" i="68"/>
  <c r="Y75" i="68"/>
  <c r="Y20" i="14"/>
  <c r="AA44" i="68"/>
  <c r="Y43" i="68"/>
  <c r="H43" i="68" s="1"/>
  <c r="Y59" i="64"/>
  <c r="H69" i="68"/>
  <c r="Y50" i="68"/>
  <c r="F10" i="67"/>
  <c r="AA70" i="64"/>
  <c r="H77" i="64"/>
  <c r="C8" i="69"/>
  <c r="Y28" i="68"/>
  <c r="H28" i="68" s="1"/>
  <c r="E8" i="61"/>
  <c r="Z74" i="66"/>
  <c r="Y36" i="60"/>
  <c r="H36" i="60" s="1"/>
  <c r="AA40" i="62"/>
  <c r="C13" i="61"/>
  <c r="Z52" i="62"/>
  <c r="B22" i="67"/>
  <c r="Y28" i="14"/>
  <c r="H28" i="14" s="1"/>
  <c r="AA72" i="14"/>
  <c r="E20" i="5"/>
  <c r="Z85" i="64"/>
  <c r="B9" i="69"/>
  <c r="Z14" i="14"/>
  <c r="AA52" i="66"/>
  <c r="Y39" i="68"/>
  <c r="B12" i="61"/>
  <c r="Z42" i="66"/>
  <c r="Y13" i="62"/>
  <c r="Y56" i="64"/>
  <c r="H56" i="64" s="1"/>
  <c r="AA33" i="60"/>
  <c r="F23" i="69"/>
  <c r="AA83" i="66"/>
  <c r="C23" i="69"/>
  <c r="B22" i="63"/>
  <c r="AA54" i="66"/>
  <c r="Y49" i="60"/>
  <c r="E18" i="65"/>
  <c r="Z29" i="60"/>
  <c r="Y79" i="64"/>
  <c r="Y23" i="62"/>
  <c r="AA35" i="64"/>
  <c r="AA69" i="60"/>
  <c r="H75" i="62"/>
  <c r="C22" i="61"/>
  <c r="Z55" i="66"/>
  <c r="AA33" i="64"/>
  <c r="Z43" i="66"/>
  <c r="E14" i="69"/>
  <c r="H82" i="66"/>
  <c r="B9" i="67"/>
  <c r="Y55" i="68"/>
  <c r="Z20" i="60"/>
  <c r="C23" i="67"/>
  <c r="Z14" i="62"/>
  <c r="C22" i="5"/>
  <c r="Z48" i="60"/>
  <c r="Z76" i="66"/>
  <c r="AA39" i="68"/>
  <c r="Z16" i="14"/>
  <c r="B16" i="61"/>
  <c r="E20" i="61"/>
  <c r="B20" i="69"/>
  <c r="H77" i="66"/>
  <c r="Z75" i="64"/>
  <c r="Z43" i="62"/>
  <c r="Z27" i="14"/>
  <c r="C8" i="67"/>
  <c r="B12" i="65"/>
  <c r="AA30" i="66"/>
  <c r="Z40" i="64"/>
  <c r="C10" i="5"/>
  <c r="Z27" i="66"/>
  <c r="AA77" i="66"/>
  <c r="Y45" i="68"/>
  <c r="H45" i="68" s="1"/>
  <c r="Y24" i="68"/>
  <c r="Z35" i="60"/>
  <c r="Y57" i="60"/>
  <c r="H57" i="60" s="1"/>
  <c r="AA19" i="68"/>
  <c r="AA39" i="60"/>
  <c r="AA48" i="60"/>
  <c r="AA85" i="14"/>
  <c r="B20" i="67"/>
  <c r="B14" i="61"/>
  <c r="Z12" i="66"/>
  <c r="B22" i="5"/>
  <c r="H82" i="64"/>
  <c r="Z26" i="66"/>
  <c r="AA12" i="68"/>
  <c r="Z13" i="68"/>
  <c r="H72" i="60"/>
  <c r="B15" i="67"/>
  <c r="AA49" i="66"/>
  <c r="AA75" i="60"/>
  <c r="H71" i="14"/>
  <c r="B19" i="69"/>
  <c r="Y54" i="66"/>
  <c r="Y23" i="68"/>
  <c r="AA85" i="62"/>
  <c r="Y17" i="68"/>
  <c r="F13" i="61"/>
  <c r="AA76" i="68"/>
  <c r="Y52" i="68"/>
  <c r="H85" i="62"/>
  <c r="Y41" i="60"/>
  <c r="AA19" i="60"/>
  <c r="Z80" i="64"/>
  <c r="C24" i="65"/>
  <c r="Y20" i="62"/>
  <c r="Z47" i="66"/>
  <c r="Z24" i="60"/>
  <c r="C11" i="69"/>
  <c r="AA47" i="66"/>
  <c r="AA15" i="14"/>
  <c r="E12" i="61"/>
  <c r="Y15" i="66"/>
  <c r="Y76" i="14"/>
  <c r="Z59" i="66"/>
  <c r="Y21" i="62"/>
  <c r="Y29" i="62"/>
  <c r="H69" i="64"/>
  <c r="C23" i="61"/>
  <c r="H78" i="14"/>
  <c r="AA12" i="14"/>
  <c r="Y47" i="60"/>
  <c r="H47" i="60" s="1"/>
  <c r="Z75" i="60"/>
  <c r="Z48" i="62"/>
  <c r="AD23" i="66"/>
  <c r="D7" i="19" s="1"/>
  <c r="C19" i="5"/>
  <c r="Y55" i="66"/>
  <c r="AA27" i="68"/>
  <c r="AA30" i="68"/>
  <c r="Z20" i="64"/>
  <c r="Z35" i="66"/>
  <c r="C19" i="63"/>
  <c r="AA29" i="64"/>
  <c r="Y16" i="66"/>
  <c r="Z17" i="68"/>
  <c r="Y12" i="64"/>
  <c r="H12" i="64" s="1"/>
  <c r="Z70" i="14"/>
  <c r="Y16" i="64"/>
  <c r="Z22" i="64"/>
  <c r="Z20" i="14"/>
  <c r="H80" i="68"/>
  <c r="H70" i="60"/>
  <c r="Z45" i="64"/>
  <c r="AA59" i="68"/>
  <c r="AA18" i="62"/>
  <c r="Z32" i="66"/>
  <c r="Y19" i="14"/>
  <c r="Y46" i="62"/>
  <c r="H46" i="62" s="1"/>
  <c r="Y42" i="64"/>
  <c r="B17" i="63"/>
  <c r="B21" i="63"/>
  <c r="Z20" i="68"/>
  <c r="AA15" i="68"/>
  <c r="F9" i="69"/>
  <c r="B10" i="67"/>
  <c r="AA10" i="14"/>
  <c r="AA45" i="66"/>
  <c r="AA83" i="60"/>
  <c r="B12" i="67"/>
  <c r="Z11" i="66"/>
  <c r="E11" i="63"/>
  <c r="AA80" i="64"/>
  <c r="Z46" i="68"/>
  <c r="F21" i="69"/>
  <c r="AA31" i="66"/>
  <c r="Z81" i="68"/>
  <c r="B16" i="67"/>
  <c r="AA60" i="62"/>
  <c r="C15" i="69"/>
  <c r="E15" i="65"/>
  <c r="AA50" i="14"/>
  <c r="AA82" i="68"/>
  <c r="AA55" i="62"/>
  <c r="C24" i="5"/>
  <c r="E11" i="69"/>
  <c r="C23" i="5"/>
  <c r="F20" i="67"/>
  <c r="B17" i="5"/>
  <c r="B13" i="63"/>
  <c r="Z83" i="14"/>
  <c r="AA20" i="60"/>
  <c r="AA74" i="68"/>
  <c r="E19" i="63"/>
  <c r="Z27" i="60"/>
  <c r="Z53" i="14"/>
  <c r="C24" i="61"/>
  <c r="Y37" i="14"/>
  <c r="H37" i="14" s="1"/>
  <c r="AA52" i="62"/>
  <c r="Z31" i="62"/>
  <c r="F24" i="65"/>
  <c r="AA38" i="62"/>
  <c r="H69" i="60"/>
  <c r="Y55" i="60"/>
  <c r="Y83" i="60"/>
  <c r="Z41" i="64"/>
  <c r="AA38" i="14"/>
  <c r="Y54" i="68"/>
  <c r="AA24" i="60"/>
  <c r="Z79" i="66"/>
  <c r="AA34" i="60"/>
  <c r="Y59" i="66"/>
  <c r="Y14" i="14"/>
  <c r="C9" i="63"/>
  <c r="B18" i="5"/>
  <c r="Z23" i="66"/>
  <c r="AA45" i="64"/>
  <c r="Z9" i="66"/>
  <c r="Z38" i="62"/>
  <c r="Y40" i="60"/>
  <c r="AA82" i="14"/>
  <c r="Y60" i="60"/>
  <c r="Y54" i="14"/>
  <c r="AA47" i="62"/>
  <c r="Z58" i="60"/>
  <c r="Z36" i="14"/>
  <c r="AA51" i="60"/>
  <c r="Y15" i="68"/>
  <c r="Z9" i="14"/>
  <c r="B8" i="67"/>
  <c r="Z56" i="66"/>
  <c r="AA23" i="64"/>
  <c r="Z60" i="60"/>
  <c r="Z82" i="64"/>
  <c r="Y33" i="62"/>
  <c r="H33" i="62" s="1"/>
  <c r="Z83" i="60"/>
  <c r="Y13" i="68"/>
  <c r="AA11" i="62"/>
  <c r="AA74" i="66"/>
  <c r="Z60" i="66"/>
  <c r="Z47" i="68"/>
  <c r="F12" i="63"/>
  <c r="AA56" i="14"/>
  <c r="H79" i="66"/>
  <c r="C10" i="63"/>
  <c r="Y75" i="60"/>
  <c r="AA78" i="60"/>
  <c r="C8" i="63"/>
  <c r="AA50" i="60"/>
  <c r="Z83" i="66"/>
  <c r="Z26" i="14"/>
  <c r="Z69" i="68"/>
  <c r="Z22" i="68"/>
  <c r="AA27" i="64"/>
  <c r="Y44" i="66"/>
  <c r="Y19" i="66"/>
  <c r="Z35" i="62"/>
  <c r="C17" i="63"/>
  <c r="AA20" i="14"/>
  <c r="Z46" i="62"/>
  <c r="F23" i="65"/>
  <c r="Y12" i="68"/>
  <c r="H12" i="68" s="1"/>
  <c r="E12" i="69"/>
  <c r="Z46" i="14"/>
  <c r="Y16" i="62"/>
  <c r="Z42" i="64"/>
  <c r="AA9" i="62"/>
  <c r="Y37" i="62"/>
  <c r="AA13" i="62"/>
  <c r="Y39" i="14"/>
  <c r="H39" i="14" s="1"/>
  <c r="Z33" i="64"/>
  <c r="E15" i="61"/>
  <c r="AA26" i="60"/>
  <c r="Y49" i="64"/>
  <c r="H49" i="64" s="1"/>
  <c r="Z32" i="62"/>
  <c r="H76" i="64"/>
  <c r="C25" i="65"/>
  <c r="AA13" i="14"/>
  <c r="E18" i="63"/>
  <c r="Y54" i="64"/>
  <c r="E21" i="65"/>
  <c r="Z36" i="66"/>
  <c r="Y75" i="64"/>
  <c r="Z29" i="62"/>
  <c r="F9" i="61"/>
  <c r="Z17" i="66"/>
  <c r="Y75" i="66"/>
  <c r="Y79" i="60"/>
  <c r="AA54" i="62"/>
  <c r="Z69" i="66"/>
  <c r="AA77" i="68"/>
  <c r="AA42" i="68"/>
  <c r="Z84" i="14"/>
  <c r="AA23" i="66"/>
  <c r="AA22" i="66"/>
  <c r="Z72" i="60"/>
  <c r="Y39" i="62"/>
  <c r="Z22" i="14"/>
  <c r="Z74" i="68"/>
  <c r="AA58" i="68"/>
  <c r="Z13" i="64"/>
  <c r="AA30" i="60"/>
  <c r="AA22" i="14"/>
  <c r="B18" i="63"/>
  <c r="Y42" i="60"/>
  <c r="Y22" i="62"/>
  <c r="H22" i="62" s="1"/>
  <c r="AA17" i="62"/>
  <c r="Y83" i="14"/>
  <c r="Z35" i="68"/>
  <c r="Y20" i="68"/>
  <c r="AA16" i="68"/>
  <c r="AA22" i="64"/>
  <c r="Z53" i="64"/>
  <c r="B12" i="63"/>
  <c r="AA39" i="64"/>
  <c r="B17" i="67"/>
  <c r="B21" i="61"/>
  <c r="C22" i="67"/>
  <c r="F22" i="61"/>
  <c r="C10" i="65"/>
  <c r="Y43" i="14"/>
  <c r="AA14" i="68"/>
  <c r="E22" i="69"/>
  <c r="Z28" i="68"/>
  <c r="C22" i="63"/>
  <c r="E18" i="67"/>
  <c r="Y17" i="66"/>
  <c r="Z45" i="60"/>
  <c r="Y32" i="62"/>
  <c r="C17" i="69"/>
  <c r="Y15" i="60"/>
  <c r="H15" i="60" s="1"/>
  <c r="AA33" i="68"/>
  <c r="AA43" i="66"/>
  <c r="Z29" i="64"/>
  <c r="Z34" i="60"/>
  <c r="AA56" i="66"/>
  <c r="Y17" i="60"/>
  <c r="Z14" i="68"/>
  <c r="Y55" i="64"/>
  <c r="H55" i="64" s="1"/>
  <c r="Z29" i="66"/>
  <c r="AA41" i="60"/>
  <c r="Z15" i="14"/>
  <c r="C20" i="63"/>
  <c r="Y25" i="68"/>
  <c r="Z19" i="62"/>
  <c r="Y41" i="62"/>
  <c r="Z78" i="14"/>
  <c r="E10" i="63"/>
  <c r="H79" i="64"/>
  <c r="Z21" i="64"/>
  <c r="Y25" i="60"/>
  <c r="AA73" i="64"/>
  <c r="E13" i="61"/>
  <c r="Y34" i="64"/>
  <c r="Z40" i="14"/>
  <c r="AA14" i="62"/>
  <c r="Z57" i="62"/>
  <c r="Z38" i="60"/>
  <c r="AA31" i="14"/>
  <c r="AA48" i="66"/>
  <c r="Y81" i="64"/>
  <c r="AA53" i="60"/>
  <c r="Z50" i="68"/>
  <c r="B11" i="63"/>
  <c r="AA11" i="64"/>
  <c r="C20" i="69"/>
  <c r="Y53" i="66"/>
  <c r="H53" i="66" s="1"/>
  <c r="Y84" i="14"/>
  <c r="AA79" i="68"/>
  <c r="C14" i="67"/>
  <c r="Z45" i="14"/>
  <c r="Z78" i="62"/>
  <c r="Y37" i="60"/>
  <c r="Z46" i="64"/>
  <c r="AA19" i="62"/>
  <c r="Z28" i="62"/>
  <c r="Z18" i="62"/>
  <c r="Z17" i="62"/>
  <c r="Y18" i="64"/>
  <c r="H18" i="64" s="1"/>
  <c r="Y43" i="66"/>
  <c r="Z37" i="64"/>
  <c r="H74" i="66"/>
  <c r="Z45" i="66"/>
  <c r="Z19" i="66"/>
  <c r="Z33" i="14"/>
  <c r="Z11" i="60"/>
  <c r="C13" i="63"/>
  <c r="AA34" i="62"/>
  <c r="Y27" i="60"/>
  <c r="Z85" i="68"/>
  <c r="E21" i="63"/>
  <c r="AA51" i="68"/>
  <c r="Y30" i="14"/>
  <c r="E12" i="67"/>
  <c r="E23" i="65"/>
  <c r="AA21" i="68"/>
  <c r="H76" i="68"/>
  <c r="E12" i="65"/>
  <c r="E9" i="5"/>
  <c r="Z44" i="66"/>
  <c r="Z52" i="14"/>
  <c r="E16" i="5"/>
  <c r="B13" i="69"/>
  <c r="B23" i="61"/>
  <c r="Y26" i="62"/>
  <c r="AA25" i="62"/>
  <c r="H77" i="68"/>
  <c r="AD23" i="64"/>
  <c r="D6" i="19" s="1"/>
  <c r="Z28" i="60"/>
  <c r="AA40" i="68"/>
  <c r="Z75" i="62"/>
  <c r="C13" i="67"/>
  <c r="Z60" i="68"/>
  <c r="AA39" i="62"/>
  <c r="F16" i="65"/>
  <c r="C9" i="65"/>
  <c r="AA9" i="64"/>
  <c r="AA23" i="60"/>
  <c r="AA26" i="14"/>
  <c r="Z23" i="68"/>
  <c r="AA80" i="14"/>
  <c r="Z54" i="14"/>
  <c r="Z57" i="14"/>
  <c r="Z72" i="68"/>
  <c r="AA10" i="64"/>
  <c r="Z56" i="60"/>
  <c r="H25" i="60" l="1"/>
  <c r="H17" i="66"/>
  <c r="H21" i="62"/>
  <c r="H52" i="68"/>
  <c r="H30" i="68"/>
  <c r="H35" i="14"/>
  <c r="H36" i="62"/>
  <c r="H34" i="64"/>
  <c r="H17" i="64"/>
  <c r="H41" i="62"/>
  <c r="H30" i="14"/>
  <c r="H43" i="14"/>
  <c r="H42" i="60"/>
  <c r="H16" i="62"/>
  <c r="H16" i="66"/>
  <c r="H54" i="66"/>
  <c r="H23" i="62"/>
  <c r="H37" i="66"/>
  <c r="H54" i="60"/>
  <c r="H44" i="62"/>
  <c r="H25" i="64"/>
  <c r="H26" i="62"/>
  <c r="H37" i="60"/>
  <c r="H16" i="64"/>
  <c r="H21" i="66"/>
  <c r="H22" i="60"/>
  <c r="H32" i="64"/>
  <c r="H15" i="68"/>
  <c r="H40" i="60"/>
  <c r="H55" i="60"/>
  <c r="H25" i="68"/>
  <c r="H54" i="64"/>
  <c r="H54" i="68"/>
  <c r="H42" i="64"/>
  <c r="H29" i="62"/>
  <c r="H24" i="66"/>
  <c r="H27" i="62"/>
  <c r="H31" i="68"/>
  <c r="H15" i="64"/>
  <c r="H19" i="68"/>
  <c r="H16" i="60"/>
  <c r="H48" i="68"/>
  <c r="H18" i="14"/>
  <c r="H43" i="62"/>
  <c r="H34" i="66"/>
  <c r="H26" i="64"/>
  <c r="H20" i="66"/>
  <c r="H27" i="68"/>
  <c r="H52" i="66"/>
  <c r="H32" i="66"/>
  <c r="H38" i="64"/>
  <c r="H11" i="64"/>
  <c r="H41" i="66"/>
  <c r="H21" i="68"/>
  <c r="H51" i="66"/>
  <c r="H29" i="68"/>
  <c r="H19" i="64"/>
  <c r="H21" i="60"/>
  <c r="H13" i="60"/>
  <c r="H13" i="68"/>
  <c r="H56" i="68"/>
  <c r="H37" i="62"/>
  <c r="H15" i="66"/>
  <c r="H34" i="68"/>
  <c r="H32" i="68"/>
  <c r="H22" i="66"/>
  <c r="H11" i="60"/>
  <c r="H33" i="60"/>
  <c r="H49" i="14"/>
  <c r="H55" i="66"/>
  <c r="H19" i="66"/>
  <c r="H53" i="64"/>
  <c r="H57" i="64"/>
  <c r="H59" i="68"/>
  <c r="H54" i="62"/>
  <c r="H55" i="14"/>
  <c r="H31" i="66"/>
  <c r="H57" i="66"/>
  <c r="H40" i="64"/>
  <c r="H57" i="62"/>
  <c r="H14" i="66"/>
  <c r="H26" i="66"/>
  <c r="H41" i="14"/>
  <c r="H43" i="64"/>
  <c r="H48" i="62"/>
  <c r="H43" i="60"/>
  <c r="H51" i="14"/>
  <c r="H24" i="60"/>
  <c r="H58" i="68"/>
  <c r="H40" i="66"/>
  <c r="H30" i="62"/>
  <c r="H24" i="64"/>
  <c r="H45" i="14"/>
  <c r="H9" i="62"/>
  <c r="H47" i="66"/>
  <c r="H32" i="14"/>
  <c r="H12" i="14"/>
  <c r="H47" i="68"/>
  <c r="H30" i="60"/>
  <c r="H21" i="14"/>
  <c r="H51" i="64"/>
  <c r="H28" i="62"/>
  <c r="H50" i="62"/>
  <c r="H18" i="66"/>
  <c r="H34" i="62"/>
  <c r="H59" i="14"/>
  <c r="H31" i="14"/>
  <c r="H30" i="66"/>
  <c r="H20" i="68"/>
  <c r="H60" i="60"/>
  <c r="H19" i="14"/>
  <c r="H50" i="68"/>
  <c r="H52" i="14"/>
  <c r="H40" i="68"/>
  <c r="H29" i="66"/>
  <c r="H10" i="14"/>
  <c r="H11" i="14"/>
  <c r="H19" i="62"/>
  <c r="H14" i="60"/>
  <c r="H38" i="60"/>
  <c r="H13" i="64"/>
  <c r="H59" i="60"/>
  <c r="H47" i="62"/>
  <c r="H50" i="64"/>
  <c r="H25" i="66"/>
  <c r="H36" i="64"/>
  <c r="H58" i="66"/>
  <c r="H9" i="68"/>
  <c r="H57" i="14"/>
  <c r="H46" i="68"/>
  <c r="H37" i="64"/>
  <c r="H9" i="14"/>
  <c r="H36" i="66"/>
  <c r="H51" i="68"/>
  <c r="H44" i="66"/>
  <c r="H54" i="14"/>
  <c r="H14" i="14"/>
  <c r="H20" i="62"/>
  <c r="H49" i="60"/>
  <c r="H13" i="62"/>
  <c r="H17" i="14"/>
  <c r="H18" i="68"/>
  <c r="H33" i="64"/>
  <c r="H11" i="66"/>
  <c r="H14" i="68"/>
  <c r="H44" i="60"/>
  <c r="H35" i="60"/>
  <c r="H49" i="62"/>
  <c r="H34" i="60"/>
  <c r="H45" i="66"/>
  <c r="H10" i="62"/>
  <c r="H16" i="14"/>
  <c r="H58" i="60"/>
  <c r="H20" i="60"/>
  <c r="H29" i="60"/>
  <c r="H33" i="68"/>
  <c r="H13" i="14"/>
  <c r="H36" i="68"/>
  <c r="H60" i="62"/>
  <c r="H36" i="14"/>
  <c r="H40" i="62"/>
  <c r="H57" i="68"/>
  <c r="H45" i="64"/>
  <c r="H9" i="66"/>
  <c r="H40" i="14"/>
  <c r="H56" i="60"/>
  <c r="H17" i="62"/>
  <c r="H48" i="14"/>
  <c r="H52" i="64"/>
  <c r="H27" i="14"/>
  <c r="H27" i="60"/>
  <c r="H43" i="66"/>
  <c r="H59" i="66"/>
  <c r="H17" i="68"/>
  <c r="H24" i="68"/>
  <c r="H55" i="68"/>
  <c r="H59" i="64"/>
  <c r="H45" i="60"/>
  <c r="H26" i="60"/>
  <c r="H55" i="62"/>
  <c r="H34" i="14"/>
  <c r="H58" i="64"/>
  <c r="H30" i="64"/>
  <c r="H38" i="66"/>
  <c r="H29" i="64"/>
  <c r="H44" i="68"/>
  <c r="H10" i="66"/>
  <c r="H25" i="62"/>
  <c r="H28" i="60"/>
  <c r="H60" i="66"/>
  <c r="H49" i="66"/>
  <c r="H28" i="66"/>
  <c r="H41" i="64"/>
  <c r="H11" i="68"/>
  <c r="H52" i="62"/>
  <c r="H50" i="66"/>
  <c r="H16" i="68"/>
  <c r="H12" i="60"/>
  <c r="H24" i="62"/>
  <c r="H53" i="14"/>
  <c r="H35" i="66"/>
  <c r="H38" i="14"/>
  <c r="H21" i="64"/>
  <c r="H23" i="14"/>
  <c r="H42" i="62"/>
  <c r="H14" i="62"/>
  <c r="H12" i="62"/>
  <c r="H59" i="62"/>
  <c r="H47" i="14"/>
  <c r="H37" i="68"/>
  <c r="H48" i="64"/>
  <c r="H22" i="68"/>
  <c r="H13" i="66"/>
  <c r="H49" i="68"/>
  <c r="H46" i="14"/>
  <c r="H44" i="64"/>
  <c r="H56" i="66"/>
  <c r="H51" i="60"/>
  <c r="H23" i="66"/>
  <c r="H23" i="68"/>
  <c r="H39" i="68"/>
  <c r="H39" i="64"/>
  <c r="H50" i="14"/>
  <c r="H20" i="64"/>
  <c r="H22" i="64"/>
  <c r="H25" i="14"/>
  <c r="H19" i="60"/>
  <c r="H33" i="66"/>
  <c r="H42" i="68"/>
  <c r="H60" i="64"/>
  <c r="H56" i="14"/>
  <c r="H29" i="14"/>
  <c r="H58" i="14"/>
  <c r="H27" i="64"/>
  <c r="H18" i="60"/>
  <c r="H10" i="64"/>
  <c r="H15" i="14"/>
  <c r="H35" i="68"/>
  <c r="H45" i="62"/>
  <c r="H46" i="64"/>
  <c r="H9" i="64"/>
  <c r="H9" i="60"/>
  <c r="H41" i="68"/>
  <c r="H33" i="14"/>
  <c r="H38" i="68"/>
  <c r="H31" i="60"/>
  <c r="H23" i="60"/>
  <c r="H38" i="62"/>
  <c r="H53" i="62"/>
  <c r="H48" i="66"/>
  <c r="H23" i="64"/>
  <c r="H17" i="60"/>
  <c r="H32" i="62"/>
  <c r="H39" i="62"/>
  <c r="H41" i="60"/>
  <c r="H20" i="14"/>
  <c r="H46" i="60"/>
  <c r="H28" i="64"/>
  <c r="H11" i="62"/>
  <c r="H39" i="60"/>
  <c r="H18" i="62"/>
  <c r="H53" i="68"/>
  <c r="H26" i="14"/>
  <c r="H46" i="66"/>
  <c r="H27" i="66"/>
  <c r="H35" i="62"/>
  <c r="H53" i="60"/>
  <c r="H50" i="60"/>
  <c r="H10" i="68"/>
  <c r="H31" i="62"/>
  <c r="H35" i="64"/>
  <c r="H48" i="60"/>
  <c r="H22" i="14"/>
  <c r="H60" i="68"/>
  <c r="H10" i="60"/>
  <c r="H12" i="66"/>
  <c r="H58" i="62"/>
  <c r="H42" i="14"/>
  <c r="H26" i="6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<sst xmlns="http://schemas.openxmlformats.org/spreadsheetml/2006/main" count="942" uniqueCount="468">
  <si>
    <t>月</t>
    <rPh sb="0" eb="1">
      <t>ツキ</t>
    </rPh>
    <phoneticPr fontId="7"/>
  </si>
  <si>
    <t>日</t>
    <rPh sb="0" eb="1">
      <t>ヒ</t>
    </rPh>
    <phoneticPr fontId="7"/>
  </si>
  <si>
    <t>項目番号</t>
    <rPh sb="0" eb="2">
      <t>コウモク</t>
    </rPh>
    <rPh sb="2" eb="4">
      <t>バンゴウ</t>
    </rPh>
    <phoneticPr fontId="7"/>
  </si>
  <si>
    <t>研　　修　　項　　目</t>
    <rPh sb="0" eb="1">
      <t>ケン</t>
    </rPh>
    <rPh sb="3" eb="4">
      <t>オサム</t>
    </rPh>
    <rPh sb="6" eb="7">
      <t>コウ</t>
    </rPh>
    <rPh sb="9" eb="10">
      <t>メ</t>
    </rPh>
    <phoneticPr fontId="7"/>
  </si>
  <si>
    <t>講　　師</t>
    <rPh sb="0" eb="1">
      <t>コウ</t>
    </rPh>
    <rPh sb="3" eb="4">
      <t>シ</t>
    </rPh>
    <phoneticPr fontId="7"/>
  </si>
  <si>
    <t>講　　座　　名</t>
    <rPh sb="0" eb="1">
      <t>コウ</t>
    </rPh>
    <rPh sb="3" eb="4">
      <t>ザ</t>
    </rPh>
    <rPh sb="6" eb="7">
      <t>メイ</t>
    </rPh>
    <phoneticPr fontId="7"/>
  </si>
  <si>
    <t>他　校　種　体　験　研　修</t>
    <rPh sb="0" eb="1">
      <t>ホカ</t>
    </rPh>
    <rPh sb="2" eb="3">
      <t>コウ</t>
    </rPh>
    <rPh sb="4" eb="5">
      <t>シュ</t>
    </rPh>
    <rPh sb="6" eb="7">
      <t>カラダ</t>
    </rPh>
    <rPh sb="8" eb="9">
      <t>シルシ</t>
    </rPh>
    <rPh sb="10" eb="11">
      <t>ケン</t>
    </rPh>
    <rPh sb="12" eb="13">
      <t>オサム</t>
    </rPh>
    <phoneticPr fontId="7"/>
  </si>
  <si>
    <t>場　　所</t>
    <rPh sb="0" eb="1">
      <t>バ</t>
    </rPh>
    <rPh sb="3" eb="4">
      <t>ショ</t>
    </rPh>
    <phoneticPr fontId="7"/>
  </si>
  <si>
    <t>備　　　考</t>
    <rPh sb="0" eb="1">
      <t>ソナエ</t>
    </rPh>
    <rPh sb="4" eb="5">
      <t>コウ</t>
    </rPh>
    <phoneticPr fontId="7"/>
  </si>
  <si>
    <t>内　　　　容</t>
    <rPh sb="0" eb="1">
      <t>ウチ</t>
    </rPh>
    <rPh sb="5" eb="6">
      <t>カタチ</t>
    </rPh>
    <phoneticPr fontId="7"/>
  </si>
  <si>
    <t>講座番号</t>
    <rPh sb="0" eb="2">
      <t>コウザ</t>
    </rPh>
    <rPh sb="2" eb="3">
      <t>バン</t>
    </rPh>
    <rPh sb="3" eb="4">
      <t>ゴウ</t>
    </rPh>
    <phoneticPr fontId="7"/>
  </si>
  <si>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</si>
  <si>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</si>
  <si>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</si>
  <si>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</si>
  <si>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</si>
  <si>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</si>
  <si>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</si>
  <si>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</si>
  <si>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</si>
  <si>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</si>
  <si>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</si>
  <si>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</si>
  <si>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</si>
  <si>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</si>
  <si>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</si>
  <si>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</si>
  <si>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</si>
  <si>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</si>
  <si>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</si>
  <si>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</si>
  <si>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</si>
  <si>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</si>
  <si>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</si>
  <si>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</si>
  <si>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</si>
  <si>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</si>
  <si>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</si>
  <si>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7"/>
  </si>
  <si>
    <t>月</t>
    <phoneticPr fontId="7"/>
  </si>
  <si>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7"/>
  </si>
  <si>
    <t>日</t>
    <rPh sb="0" eb="1">
      <t>ニチ</t>
    </rPh>
    <phoneticPr fontId="7"/>
  </si>
  <si>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</si>
  <si>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</si>
  <si>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</si>
  <si>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</si>
  <si>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</si>
  <si>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</si>
  <si>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7"/>
  </si>
  <si>
    <t>研修項目</t>
    <phoneticPr fontId="7"/>
  </si>
  <si>
    <t>総合的な学習の時間・総合的な探究の時間</t>
  </si>
  <si>
    <t>基本的な生活習慣とその指導</t>
    <phoneticPr fontId="7"/>
  </si>
  <si>
    <t>児童生徒理解</t>
    <phoneticPr fontId="7"/>
  </si>
  <si>
    <t>児童生徒の問題行動</t>
    <phoneticPr fontId="7"/>
  </si>
  <si>
    <t>教育相談</t>
    <phoneticPr fontId="7"/>
  </si>
  <si>
    <t>不登校・いじめ</t>
    <phoneticPr fontId="7"/>
  </si>
  <si>
    <t>保護者連携</t>
    <phoneticPr fontId="7"/>
  </si>
  <si>
    <t>指導計画の作成(1)‐指導計画の作成‐</t>
    <phoneticPr fontId="7"/>
  </si>
  <si>
    <t>指導計画の作成(2)‐学習指導案の作成‐</t>
    <phoneticPr fontId="7"/>
  </si>
  <si>
    <t>研究授業(1)‐課題の発見‐</t>
    <phoneticPr fontId="7"/>
  </si>
  <si>
    <t>研究授業(2)‐事前・事後研究‐</t>
    <phoneticPr fontId="7"/>
  </si>
  <si>
    <t>研究授業(3)‐課題の整理‐</t>
    <phoneticPr fontId="7"/>
  </si>
  <si>
    <t>授業参観（教科）(1)‐授業改善に生かす視点‐</t>
    <phoneticPr fontId="7"/>
  </si>
  <si>
    <t>授業参観（教科）(2)‐教科教育の基礎技術‐</t>
    <phoneticPr fontId="7"/>
  </si>
  <si>
    <t>授業参観（教科）(3)‐授業における児童生徒理解‐</t>
    <phoneticPr fontId="7"/>
  </si>
  <si>
    <t>授業参観（教科）(4)‐授業改善の方策‐</t>
    <phoneticPr fontId="7"/>
  </si>
  <si>
    <t>授業参観（教科）(5)‐視野を広げる‐</t>
    <phoneticPr fontId="7"/>
  </si>
  <si>
    <t>指導方法の工夫(1)‐個に応じた指導等‐</t>
    <phoneticPr fontId="7"/>
  </si>
  <si>
    <t>指導方法の工夫(2)‐問題解決的な学習等‐</t>
    <phoneticPr fontId="7"/>
  </si>
  <si>
    <t>教育実践の評価と課題及び展望</t>
    <phoneticPr fontId="7"/>
  </si>
  <si>
    <t>１年間の研修のまとめ</t>
    <phoneticPr fontId="7"/>
  </si>
  <si>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</si>
  <si>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</si>
  <si>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</si>
  <si>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</si>
  <si>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</si>
  <si>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</si>
  <si>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</si>
  <si>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</si>
  <si>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</si>
  <si>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</si>
  <si>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</si>
  <si>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</si>
  <si>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</si>
  <si>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</si>
  <si>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</si>
  <si>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</si>
  <si>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</si>
  <si>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</si>
  <si>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</si>
  <si>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</si>
  <si>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</si>
  <si>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</si>
  <si>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</si>
  <si>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</si>
  <si>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</si>
  <si>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</si>
  <si>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</si>
  <si>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</si>
  <si>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</si>
  <si>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</si>
  <si>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</si>
  <si>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</si>
  <si>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</si>
  <si>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</si>
  <si>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</si>
  <si>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</si>
  <si>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</si>
  <si>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</si>
  <si>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</si>
  <si>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</si>
  <si>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</si>
  <si>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</si>
  <si>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</si>
  <si>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</si>
  <si>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</si>
  <si>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</si>
  <si>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</si>
  <si>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</si>
  <si>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</si>
  <si>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</si>
  <si>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</si>
  <si>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</si>
  <si>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</si>
  <si>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</si>
  <si>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</si>
  <si>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</si>
  <si>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</si>
  <si>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</si>
  <si>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</si>
  <si>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</si>
  <si>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</si>
  <si>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</si>
  <si>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</si>
  <si>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</si>
  <si>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</si>
  <si>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</si>
  <si>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</si>
  <si>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</si>
  <si>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</si>
  <si>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</si>
  <si>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</si>
  <si>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</si>
  <si>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</si>
  <si>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</si>
  <si>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</si>
  <si>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</si>
  <si>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</si>
  <si>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</si>
  <si>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</si>
  <si>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</si>
  <si>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</si>
  <si>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</si>
  <si>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</si>
  <si>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</si>
  <si>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</si>
  <si>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</si>
  <si>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</si>
  <si>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</si>
  <si>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</si>
  <si>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</si>
  <si>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</si>
  <si>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</si>
  <si>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</si>
  <si>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</si>
  <si>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</si>
  <si>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</si>
  <si>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</si>
  <si>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</si>
  <si>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</si>
  <si>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</si>
  <si>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</si>
  <si>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</si>
  <si>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</si>
  <si>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</si>
  <si>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</si>
  <si>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</si>
  <si>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</si>
  <si>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</si>
  <si>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</si>
  <si>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</si>
  <si>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</si>
  <si>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</si>
  <si>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</si>
  <si>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9"/>
  </si>
  <si>
    <t>○教育施設・設備の有効な活用
○ＩＣＴ機器の活用</t>
    <phoneticPr fontId="9"/>
  </si>
  <si>
    <t>○本校の教育課程の特色　○カリキュラム・マネジメント
○社会に開かれた教育課程　○特色ある学校づくりと地域連携　</t>
    <phoneticPr fontId="9"/>
  </si>
  <si>
    <t>○本校の言語に関する実態と言語環境　○学習の基盤となる言語能力
○各教科における言語活動の充実　○読書活動</t>
    <phoneticPr fontId="9"/>
  </si>
  <si>
    <t>○本校の道徳教育の計画と指導
○特別の教科 道徳の指導（小学校･中学校・義務教育学校）
○「ホームルーム活動」と道徳教育（高等学校）</t>
    <phoneticPr fontId="9"/>
  </si>
  <si>
    <t>○総合的な学習の時間・総合的な探究の時間の進め方
○本校の総合的な学習の時間・総合的な探究の時間の計画・実践と課題</t>
    <phoneticPr fontId="9"/>
  </si>
  <si>
    <t>○基本的な生活習慣の指導の意義　○基本的な生活習慣と児童生徒の実態</t>
    <phoneticPr fontId="9"/>
  </si>
  <si>
    <t>○学級懇談会等の意義　○学級懇談会のもち方・進め方
○学級通信の内容と注意点　</t>
    <phoneticPr fontId="9"/>
  </si>
  <si>
    <t>基本的な生活習慣とその指導</t>
    <phoneticPr fontId="7"/>
  </si>
  <si>
    <t>指導方法の工夫(1)
‐個に応じた指導等‐</t>
    <phoneticPr fontId="7"/>
  </si>
  <si>
    <t>○本校の学級・ホームルーム活動の具体的実践　
○本校の学級・ホームルーム活動の現状と課題　○学年方針と担任の指導　
○児童生徒の個性を生かした学級・ホームルーム経営</t>
    <phoneticPr fontId="9"/>
  </si>
  <si>
    <t>○障害の理解、個別の教育支援計画・個別の指導計画の作成　
○交流及び共同学習の推進、障害のある児童生徒の理解　
○本校の特別支援教育の実践と課題</t>
    <phoneticPr fontId="9"/>
  </si>
  <si>
    <t>勤務校研修項目一覧</t>
    <phoneticPr fontId="7"/>
  </si>
  <si>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</si>
  <si>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</si>
  <si>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</si>
  <si>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</si>
  <si>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</si>
  <si>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</si>
  <si>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</si>
  <si>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</si>
  <si>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</si>
  <si>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</si>
  <si>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</si>
  <si>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</si>
  <si>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</si>
  <si>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7"/>
  </si>
  <si>
    <t>○ガイダンスとカウンセリング</t>
    <phoneticPr fontId="7"/>
  </si>
  <si>
    <t>○自己の授業改善に生かす視点</t>
    <phoneticPr fontId="7"/>
  </si>
  <si>
    <t>学級・ホームルーム事務の処理</t>
    <phoneticPr fontId="7"/>
  </si>
  <si>
    <t>学級・ホームルーム事務の処理</t>
    <phoneticPr fontId="7"/>
  </si>
  <si>
    <t>○知識及び技能　○思考力、判断力、表現力等　</t>
    <rPh sb="20" eb="21">
      <t>トウ</t>
    </rPh>
    <phoneticPr fontId="7"/>
  </si>
  <si>
    <t>○学びに向かう力、人間性等　○教科等横断的な視点に立った資質・能力</t>
    <rPh sb="12" eb="13">
      <t>トウ</t>
    </rPh>
    <phoneticPr fontId="7"/>
  </si>
  <si>
    <t>○早期発見と教師の指導力の向上　○指導体制と共通理解</t>
    <phoneticPr fontId="7"/>
  </si>
  <si>
    <t>　(1) 勤務校研修</t>
    <rPh sb="5" eb="6">
      <t>ツトム</t>
    </rPh>
    <rPh sb="6" eb="7">
      <t>ツトム</t>
    </rPh>
    <rPh sb="7" eb="8">
      <t>コウ</t>
    </rPh>
    <rPh sb="8" eb="9">
      <t>ケン</t>
    </rPh>
    <rPh sb="9" eb="10">
      <t>オサム</t>
    </rPh>
    <phoneticPr fontId="7"/>
  </si>
  <si>
    <r>
      <t>　</t>
    </r>
    <r>
      <rPr>
        <sz val="15"/>
        <rFont val="ＭＳ 明朝"/>
        <family val="1"/>
        <charset val="128"/>
      </rPr>
      <t>(2) センター等研修</t>
    </r>
    <rPh sb="9" eb="10">
      <t>トウ</t>
    </rPh>
    <rPh sb="10" eb="12">
      <t>ケンシュウ</t>
    </rPh>
    <phoneticPr fontId="7"/>
  </si>
  <si>
    <t>Ｆ　教育実践の省察と展望</t>
    <rPh sb="7" eb="9">
      <t>ショウサツ</t>
    </rPh>
    <phoneticPr fontId="7"/>
  </si>
  <si>
    <t>伝統文化</t>
    <phoneticPr fontId="7"/>
  </si>
  <si>
    <t>○授業改善の視点　○主体的な学び　〇対話的な学び　〇深い学び</t>
    <phoneticPr fontId="7"/>
  </si>
  <si>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7"/>
  </si>
  <si>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7"/>
  </si>
  <si>
    <t>○コンプライアンス意識の向上　〇多様性の尊重やハラスメント防止等</t>
    <rPh sb="16" eb="19">
      <t>タヨウセイ</t>
    </rPh>
    <rPh sb="20" eb="22">
      <t>ソンチョウ</t>
    </rPh>
    <rPh sb="29" eb="32">
      <t>ボウシトウ</t>
    </rPh>
    <phoneticPr fontId="7"/>
  </si>
  <si>
    <t>○求められる教員の資質能力　○教員の服務　○研修の在り方　</t>
    <phoneticPr fontId="7"/>
  </si>
  <si>
    <t>Ｆ教育実践の
 省察と展望</t>
    <rPh sb="8" eb="10">
      <t>セイサツ</t>
    </rPh>
    <phoneticPr fontId="9"/>
  </si>
  <si>
    <t>学校名</t>
    <rPh sb="0" eb="3">
      <t>ガッコウメイ</t>
    </rPh>
    <phoneticPr fontId="7"/>
  </si>
  <si>
    <t>初任者名</t>
    <rPh sb="0" eb="4">
      <t>ショニンシャメイ</t>
    </rPh>
    <phoneticPr fontId="7"/>
  </si>
  <si>
    <t>合計</t>
    <rPh sb="0" eb="2">
      <t>ゴウケイ</t>
    </rPh>
    <phoneticPr fontId="7"/>
  </si>
  <si>
    <t>学校名</t>
    <rPh sb="0" eb="3">
      <t>ガッコウメイ</t>
    </rPh>
    <phoneticPr fontId="16"/>
  </si>
  <si>
    <t>校長名</t>
    <rPh sb="0" eb="3">
      <t>コウチョウメイ</t>
    </rPh>
    <phoneticPr fontId="16"/>
  </si>
  <si>
    <t>（公印不要）</t>
    <rPh sb="1" eb="3">
      <t>コウイン</t>
    </rPh>
    <rPh sb="3" eb="5">
      <t>フヨウ</t>
    </rPh>
    <phoneticPr fontId="16"/>
  </si>
  <si>
    <t>１　初任者、指導教員等名簿</t>
    <rPh sb="2" eb="5">
      <t>ショニンシャ</t>
    </rPh>
    <rPh sb="6" eb="10">
      <t>シドウキョウイン</t>
    </rPh>
    <rPh sb="10" eb="11">
      <t>トウ</t>
    </rPh>
    <rPh sb="11" eb="13">
      <t>メイボ</t>
    </rPh>
    <phoneticPr fontId="16"/>
  </si>
  <si>
    <t>初任者</t>
    <rPh sb="0" eb="3">
      <t>ショニンシャ</t>
    </rPh>
    <phoneticPr fontId="16"/>
  </si>
  <si>
    <t>指導教員</t>
    <rPh sb="0" eb="4">
      <t>シドウキョウイン</t>
    </rPh>
    <phoneticPr fontId="16"/>
  </si>
  <si>
    <t>教科指導員</t>
    <rPh sb="0" eb="5">
      <t>キョウカシドウイン</t>
    </rPh>
    <phoneticPr fontId="16"/>
  </si>
  <si>
    <t>所属</t>
    <rPh sb="0" eb="2">
      <t>ショゾク</t>
    </rPh>
    <phoneticPr fontId="16"/>
  </si>
  <si>
    <t>氏名</t>
    <phoneticPr fontId="16"/>
  </si>
  <si>
    <t>している</t>
    <phoneticPr fontId="7"/>
  </si>
  <si>
    <t>していない</t>
    <phoneticPr fontId="7"/>
  </si>
  <si>
    <t>副校長・教頭</t>
    <rPh sb="0" eb="3">
      <t>フクコウチョウ</t>
    </rPh>
    <rPh sb="4" eb="6">
      <t>キョウトウ</t>
    </rPh>
    <phoneticPr fontId="7"/>
  </si>
  <si>
    <t>主幹教諭</t>
    <rPh sb="0" eb="4">
      <t>シュカンキョウユ</t>
    </rPh>
    <phoneticPr fontId="7"/>
  </si>
  <si>
    <t>教諭</t>
    <rPh sb="0" eb="2">
      <t>キョウユ</t>
    </rPh>
    <phoneticPr fontId="7"/>
  </si>
  <si>
    <t>講師等</t>
    <rPh sb="0" eb="3">
      <t>コウシトウ</t>
    </rPh>
    <phoneticPr fontId="7"/>
  </si>
  <si>
    <t>項目データ</t>
    <rPh sb="0" eb="2">
      <t>コウモク</t>
    </rPh>
    <phoneticPr fontId="7"/>
  </si>
  <si>
    <t>指導教諭</t>
    <rPh sb="0" eb="4">
      <t>シドウキョウユ</t>
    </rPh>
    <phoneticPr fontId="7"/>
  </si>
  <si>
    <t>あり</t>
    <phoneticPr fontId="7"/>
  </si>
  <si>
    <t>なし</t>
    <phoneticPr fontId="7"/>
  </si>
  <si>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7"/>
  </si>
  <si>
    <t>OL</t>
  </si>
  <si>
    <t>センター等研修項目一覧</t>
    <rPh sb="4" eb="5">
      <t>トウ</t>
    </rPh>
    <phoneticPr fontId="7"/>
  </si>
  <si>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</si>
  <si>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</si>
  <si>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</si>
  <si>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</si>
  <si>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</si>
  <si>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</si>
  <si>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</si>
  <si>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</si>
  <si>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</si>
  <si>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</si>
  <si>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</si>
  <si>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回数</t>
    <rPh sb="0" eb="2">
      <t>カイスウ</t>
    </rPh>
    <phoneticPr fontId="16"/>
  </si>
  <si>
    <t>項目数</t>
    <rPh sb="0" eb="3">
      <t>コウモクスウ</t>
    </rPh>
    <phoneticPr fontId="16"/>
  </si>
  <si>
    <t>Ｄ　学級・ホームルーム経営</t>
    <rPh sb="11" eb="13">
      <t>ケイエイ</t>
    </rPh>
    <phoneticPr fontId="9"/>
  </si>
  <si>
    <t>○年間指導計画・単元の指導計画の在り方</t>
    <rPh sb="11" eb="13">
      <t>シドウ</t>
    </rPh>
    <phoneticPr fontId="7"/>
  </si>
  <si>
    <t>勤務校研修項目一覧</t>
    <rPh sb="0" eb="7">
      <t>キンムコウケンシュウコウモク</t>
    </rPh>
    <rPh sb="7" eb="9">
      <t>イチラン</t>
    </rPh>
    <phoneticPr fontId="7"/>
  </si>
  <si>
    <t>センター等研修項目一覧</t>
    <rPh sb="4" eb="5">
      <t>トウ</t>
    </rPh>
    <rPh sb="5" eb="9">
      <t>ケンシュウコウモク</t>
    </rPh>
    <rPh sb="9" eb="11">
      <t>イチラン</t>
    </rPh>
    <phoneticPr fontId="7"/>
  </si>
  <si>
    <t>シートの構成</t>
    <rPh sb="4" eb="6">
      <t>コウセイ</t>
    </rPh>
    <phoneticPr fontId="7"/>
  </si>
  <si>
    <t>色</t>
    <rPh sb="0" eb="1">
      <t>イロ</t>
    </rPh>
    <phoneticPr fontId="7"/>
  </si>
  <si>
    <t>主な内容</t>
    <rPh sb="0" eb="1">
      <t>オモ</t>
    </rPh>
    <rPh sb="2" eb="4">
      <t>ナイヨウ</t>
    </rPh>
    <phoneticPr fontId="7"/>
  </si>
  <si>
    <t>項目番号</t>
    <rPh sb="0" eb="4">
      <t>コウモクバンゴウ</t>
    </rPh>
    <phoneticPr fontId="7"/>
  </si>
  <si>
    <t>講座番号</t>
    <rPh sb="0" eb="4">
      <t>コウザバンゴウ</t>
    </rPh>
    <phoneticPr fontId="7"/>
  </si>
  <si>
    <t>講座名</t>
    <rPh sb="0" eb="3">
      <t>コウザメイ</t>
    </rPh>
    <phoneticPr fontId="7"/>
  </si>
  <si>
    <t>場所</t>
    <rPh sb="0" eb="2">
      <t>バショ</t>
    </rPh>
    <phoneticPr fontId="7"/>
  </si>
  <si>
    <t>期待される教員としての心構え</t>
    <phoneticPr fontId="7"/>
  </si>
  <si>
    <t>勤務校研修　主な内容（参考例）</t>
    <rPh sb="0" eb="2">
      <t>キンム</t>
    </rPh>
    <rPh sb="2" eb="3">
      <t>コウ</t>
    </rPh>
    <rPh sb="3" eb="5">
      <t>ケンシュウ</t>
    </rPh>
    <rPh sb="6" eb="7">
      <t>オモ</t>
    </rPh>
    <rPh sb="8" eb="10">
      <t>ナイヨウ</t>
    </rPh>
    <rPh sb="11" eb="14">
      <t>サンコウレイ</t>
    </rPh>
    <phoneticPr fontId="7"/>
  </si>
  <si>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7"/>
  </si>
  <si>
    <t>項目番号、研修項目</t>
    <rPh sb="0" eb="2">
      <t>コウモク</t>
    </rPh>
    <rPh sb="2" eb="4">
      <t>バンゴウ</t>
    </rPh>
    <rPh sb="5" eb="9">
      <t>ケンシュウコウモク</t>
    </rPh>
    <phoneticPr fontId="7"/>
  </si>
  <si>
    <t>勤務校研修項目例</t>
    <rPh sb="0" eb="8">
      <t>キンムコウケンシュウコウモクレイ</t>
    </rPh>
    <phoneticPr fontId="7"/>
  </si>
  <si>
    <t>シート
番号</t>
    <rPh sb="4" eb="6">
      <t>バンゴウ</t>
    </rPh>
    <phoneticPr fontId="7"/>
  </si>
  <si>
    <t>概要</t>
    <rPh sb="0" eb="2">
      <t>ガイヨウ</t>
    </rPh>
    <phoneticPr fontId="7"/>
  </si>
  <si>
    <t>初１</t>
    <rPh sb="0" eb="1">
      <t>ショ</t>
    </rPh>
    <phoneticPr fontId="7"/>
  </si>
  <si>
    <t>初２</t>
    <rPh sb="0" eb="1">
      <t>ショ</t>
    </rPh>
    <phoneticPr fontId="7"/>
  </si>
  <si>
    <t>初３</t>
    <rPh sb="0" eb="1">
      <t>ショ</t>
    </rPh>
    <phoneticPr fontId="7"/>
  </si>
  <si>
    <t>初４</t>
    <rPh sb="0" eb="1">
      <t>ショ</t>
    </rPh>
    <phoneticPr fontId="7"/>
  </si>
  <si>
    <t>初５</t>
    <rPh sb="0" eb="1">
      <t>ショ</t>
    </rPh>
    <phoneticPr fontId="7"/>
  </si>
  <si>
    <t>初６</t>
    <rPh sb="0" eb="1">
      <t>ショ</t>
    </rPh>
    <phoneticPr fontId="7"/>
  </si>
  <si>
    <t>E5</t>
    <phoneticPr fontId="7"/>
  </si>
  <si>
    <t>E9</t>
    <phoneticPr fontId="7"/>
  </si>
  <si>
    <t>E10</t>
    <phoneticPr fontId="7"/>
  </si>
  <si>
    <t>E11</t>
    <phoneticPr fontId="7"/>
  </si>
  <si>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</si>
  <si>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</si>
  <si>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</si>
  <si>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</si>
  <si>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</si>
  <si>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</si>
  <si>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</si>
  <si>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</si>
  <si>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</si>
  <si>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</si>
  <si>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</si>
  <si>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</si>
  <si>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</si>
  <si>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</si>
  <si>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</si>
  <si>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</si>
  <si>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</si>
  <si>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</si>
  <si>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</si>
  <si>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</si>
  <si>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</si>
  <si>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</si>
  <si>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</si>
  <si>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</si>
  <si>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</si>
  <si>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</si>
  <si>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</si>
  <si>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</si>
  <si>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</si>
  <si>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</si>
  <si>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</si>
  <si>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</si>
  <si>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</si>
  <si>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</si>
  <si>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</si>
  <si>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</si>
  <si>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</si>
  <si>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</si>
  <si>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</si>
  <si>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</si>
  <si>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</si>
  <si>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</si>
  <si>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</si>
  <si>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</si>
  <si>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</si>
  <si>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</si>
  <si>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</si>
  <si>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</si>
  <si>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</si>
  <si>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7"/>
  </si>
  <si>
    <t>A23</t>
    <phoneticPr fontId="7"/>
  </si>
  <si>
    <t>A24</t>
  </si>
  <si>
    <t>A25</t>
  </si>
  <si>
    <t>A26</t>
  </si>
  <si>
    <t>A27</t>
  </si>
  <si>
    <t>学校</t>
    <rPh sb="0" eb="2">
      <t>ガッコウ</t>
    </rPh>
    <phoneticPr fontId="7"/>
  </si>
  <si>
    <t>52項目中</t>
    <rPh sb="2" eb="5">
      <t>コウモクチュウ</t>
    </rPh>
    <phoneticPr fontId="7"/>
  </si>
  <si>
    <t>★入力者　確認用データ</t>
    <rPh sb="1" eb="4">
      <t>ニュウリョクシャ</t>
    </rPh>
    <rPh sb="5" eb="7">
      <t>カクニン</t>
    </rPh>
    <rPh sb="7" eb="8">
      <t>ヨウ</t>
    </rPh>
    <phoneticPr fontId="7"/>
  </si>
  <si>
    <t>回</t>
    <rPh sb="0" eb="1">
      <t>カイ</t>
    </rPh>
    <phoneticPr fontId="7"/>
  </si>
  <si>
    <t>回数</t>
    <rPh sb="0" eb="2">
      <t>カイスウ</t>
    </rPh>
    <phoneticPr fontId="7"/>
  </si>
  <si>
    <t>①項目別の実施予定回数</t>
    <rPh sb="1" eb="4">
      <t>コウモクベツ</t>
    </rPh>
    <rPh sb="5" eb="7">
      <t>ジッシ</t>
    </rPh>
    <rPh sb="7" eb="9">
      <t>ヨテイ</t>
    </rPh>
    <rPh sb="9" eb="11">
      <t>カイスウ</t>
    </rPh>
    <phoneticPr fontId="7"/>
  </si>
  <si>
    <t>③実施予定の勤務校研修の回数</t>
    <rPh sb="1" eb="5">
      <t>ジッシヨテイ</t>
    </rPh>
    <rPh sb="6" eb="11">
      <t>キンムコウケンシュウ</t>
    </rPh>
    <rPh sb="12" eb="14">
      <t>カイスウ</t>
    </rPh>
    <phoneticPr fontId="7"/>
  </si>
  <si>
    <t>項目</t>
    <rPh sb="0" eb="2">
      <t>コウモク</t>
    </rPh>
    <phoneticPr fontId="7"/>
  </si>
  <si>
    <t>②実施予定の勤務校研修の項目数</t>
    <rPh sb="1" eb="5">
      <t>ジッシヨテイ</t>
    </rPh>
    <rPh sb="6" eb="11">
      <t>キンムコウケンシュウ</t>
    </rPh>
    <rPh sb="12" eb="15">
      <t>コウモクスウ</t>
    </rPh>
    <phoneticPr fontId="7"/>
  </si>
  <si>
    <t>★センター担当者　整理用データ</t>
    <rPh sb="5" eb="8">
      <t>タントウシャ</t>
    </rPh>
    <rPh sb="9" eb="11">
      <t>セイリ</t>
    </rPh>
    <rPh sb="11" eb="12">
      <t>ヨウ</t>
    </rPh>
    <phoneticPr fontId="7"/>
  </si>
  <si>
    <t>４　年間指導報告　（１）勤務校研修</t>
    <rPh sb="2" eb="4">
      <t>ネンカン</t>
    </rPh>
    <rPh sb="4" eb="6">
      <t>シドウ</t>
    </rPh>
    <rPh sb="6" eb="8">
      <t>ホウコク</t>
    </rPh>
    <rPh sb="12" eb="17">
      <t>キンムコウケンシュウ</t>
    </rPh>
    <phoneticPr fontId="7"/>
  </si>
  <si>
    <t>２　実施概要（重点指導事項、成果等）</t>
    <rPh sb="2" eb="4">
      <t>ジッシ</t>
    </rPh>
    <rPh sb="4" eb="6">
      <t>ガイヨウ</t>
    </rPh>
    <rPh sb="7" eb="9">
      <t>ジュウテン</t>
    </rPh>
    <rPh sb="9" eb="11">
      <t>シドウ</t>
    </rPh>
    <rPh sb="11" eb="13">
      <t>ジコウ</t>
    </rPh>
    <rPh sb="14" eb="16">
      <t>セイカ</t>
    </rPh>
    <rPh sb="16" eb="17">
      <t>トウ</t>
    </rPh>
    <phoneticPr fontId="16"/>
  </si>
  <si>
    <t>３　校長所見等</t>
    <rPh sb="2" eb="4">
      <t>コウチョウ</t>
    </rPh>
    <rPh sb="4" eb="6">
      <t>ショケン</t>
    </rPh>
    <rPh sb="6" eb="7">
      <t>トウ</t>
    </rPh>
    <phoneticPr fontId="7"/>
  </si>
  <si>
    <t>①実施した研修項目番号</t>
    <rPh sb="1" eb="3">
      <t>ジッシ</t>
    </rPh>
    <rPh sb="5" eb="7">
      <t>ケンシュウ</t>
    </rPh>
    <rPh sb="7" eb="9">
      <t>コウモク</t>
    </rPh>
    <rPh sb="9" eb="11">
      <t>バンゴウ</t>
    </rPh>
    <phoneticPr fontId="7"/>
  </si>
  <si>
    <t xml:space="preserve"> 項目実施</t>
    <rPh sb="1" eb="3">
      <t>コウモク</t>
    </rPh>
    <rPh sb="3" eb="5">
      <t>ジッシ</t>
    </rPh>
    <phoneticPr fontId="7"/>
  </si>
  <si>
    <t>…１回以上実施した研修項目番号</t>
    <rPh sb="2" eb="3">
      <t>カイ</t>
    </rPh>
    <rPh sb="3" eb="5">
      <t>イジョウ</t>
    </rPh>
    <rPh sb="5" eb="7">
      <t>ジッシ</t>
    </rPh>
    <rPh sb="9" eb="15">
      <t>ケンシュウコウモクバンゴウ</t>
    </rPh>
    <phoneticPr fontId="7"/>
  </si>
  <si>
    <t>②実施した勤務校研修の回数</t>
    <rPh sb="1" eb="3">
      <t>ジッシ</t>
    </rPh>
    <rPh sb="5" eb="8">
      <t>キンムコウ</t>
    </rPh>
    <rPh sb="8" eb="10">
      <t>ケンシュウ</t>
    </rPh>
    <rPh sb="11" eb="13">
      <t>カイスウ</t>
    </rPh>
    <phoneticPr fontId="7"/>
  </si>
  <si>
    <t>　 実施時期の早い順に記入すること。</t>
    <rPh sb="2" eb="6">
      <t>ジッシジキ</t>
    </rPh>
    <rPh sb="7" eb="8">
      <t>ハヤ</t>
    </rPh>
    <rPh sb="9" eb="10">
      <t>ジュン</t>
    </rPh>
    <rPh sb="11" eb="13">
      <t>キニュウ</t>
    </rPh>
    <phoneticPr fontId="7"/>
  </si>
  <si>
    <t>＜省略した研修項目＞</t>
    <rPh sb="1" eb="3">
      <t>ショウリャク</t>
    </rPh>
    <rPh sb="5" eb="9">
      <t>ケンシュウコウモク</t>
    </rPh>
    <phoneticPr fontId="7"/>
  </si>
  <si>
    <t>研修項目を省略した理由</t>
    <rPh sb="0" eb="4">
      <t>ケンシュウコウモク</t>
    </rPh>
    <rPh sb="5" eb="7">
      <t>ショウリャク</t>
    </rPh>
    <rPh sb="9" eb="11">
      <t>リユウ</t>
    </rPh>
    <phoneticPr fontId="7"/>
  </si>
  <si>
    <t>③省略した研修項目番号</t>
    <rPh sb="1" eb="3">
      <t>ショウリャク</t>
    </rPh>
    <rPh sb="5" eb="9">
      <t>ケンシュウコウモク</t>
    </rPh>
    <rPh sb="9" eb="11">
      <t>バンゴウ</t>
    </rPh>
    <phoneticPr fontId="7"/>
  </si>
  <si>
    <t>…省略した研修項目番号</t>
    <rPh sb="1" eb="3">
      <t>ショウリャク</t>
    </rPh>
    <rPh sb="5" eb="9">
      <t>ケンシュウコウモク</t>
    </rPh>
    <rPh sb="9" eb="11">
      <t>バンゴウ</t>
    </rPh>
    <phoneticPr fontId="7"/>
  </si>
  <si>
    <t xml:space="preserve"> 項目省略した</t>
    <rPh sb="1" eb="3">
      <t>コウモク</t>
    </rPh>
    <rPh sb="3" eb="5">
      <t>ショウリャク</t>
    </rPh>
    <phoneticPr fontId="7"/>
  </si>
  <si>
    <t>２　実施時期の早い順に記入する。</t>
    <rPh sb="2" eb="4">
      <t>ジッシ</t>
    </rPh>
    <rPh sb="4" eb="6">
      <t>ジキ</t>
    </rPh>
    <rPh sb="7" eb="8">
      <t>ハヤ</t>
    </rPh>
    <rPh sb="9" eb="10">
      <t>ジュン</t>
    </rPh>
    <rPh sb="11" eb="13">
      <t>キニュウ</t>
    </rPh>
    <phoneticPr fontId="7"/>
  </si>
  <si>
    <t>１　初任者、指導教員等名簿　　２　実施概要（重点指導事項、成果等）
３　校長所見等</t>
    <rPh sb="2" eb="5">
      <t>ショニンシャ</t>
    </rPh>
    <rPh sb="6" eb="11">
      <t>シドウキョウイントウ</t>
    </rPh>
    <rPh sb="11" eb="13">
      <t>メイボ</t>
    </rPh>
    <rPh sb="17" eb="19">
      <t>ジッシ</t>
    </rPh>
    <rPh sb="19" eb="21">
      <t>ガイヨウ</t>
    </rPh>
    <rPh sb="22" eb="24">
      <t>ジュウテン</t>
    </rPh>
    <rPh sb="24" eb="26">
      <t>シドウ</t>
    </rPh>
    <rPh sb="26" eb="28">
      <t>ジコウ</t>
    </rPh>
    <rPh sb="29" eb="32">
      <t>セイカトウ</t>
    </rPh>
    <rPh sb="36" eb="41">
      <t>コウチョウショケントウ</t>
    </rPh>
    <phoneticPr fontId="7"/>
  </si>
  <si>
    <t>（２）センター等研修　　</t>
    <rPh sb="7" eb="8">
      <t>トウ</t>
    </rPh>
    <rPh sb="8" eb="10">
      <t>ケンシュウ</t>
    </rPh>
    <phoneticPr fontId="7"/>
  </si>
  <si>
    <t>４　年間指導報告</t>
    <rPh sb="2" eb="4">
      <t>ネンカン</t>
    </rPh>
    <rPh sb="4" eb="6">
      <t>シドウ</t>
    </rPh>
    <rPh sb="6" eb="8">
      <t>ホウコク</t>
    </rPh>
    <phoneticPr fontId="7"/>
  </si>
  <si>
    <t>4‐2‐1</t>
    <phoneticPr fontId="7"/>
  </si>
  <si>
    <t>4‐2‐2(1)１人目</t>
    <rPh sb="9" eb="10">
      <t>ヒト</t>
    </rPh>
    <rPh sb="10" eb="11">
      <t>メ</t>
    </rPh>
    <phoneticPr fontId="7"/>
  </si>
  <si>
    <t>4‐2‐2(2)１人目</t>
    <rPh sb="9" eb="10">
      <t>ヒト</t>
    </rPh>
    <rPh sb="10" eb="11">
      <t>メ</t>
    </rPh>
    <phoneticPr fontId="7"/>
  </si>
  <si>
    <t>4‐2‐2(1)２人目</t>
    <rPh sb="9" eb="10">
      <t>ヒト</t>
    </rPh>
    <rPh sb="10" eb="11">
      <t>メ</t>
    </rPh>
    <phoneticPr fontId="7"/>
  </si>
  <si>
    <t>4‐2‐2(2)２人目</t>
    <rPh sb="9" eb="10">
      <t>ヒト</t>
    </rPh>
    <rPh sb="10" eb="11">
      <t>メ</t>
    </rPh>
    <phoneticPr fontId="7"/>
  </si>
  <si>
    <t>4‐2‐2(1)３人目</t>
    <rPh sb="9" eb="11">
      <t>ニンメ</t>
    </rPh>
    <phoneticPr fontId="7"/>
  </si>
  <si>
    <t>4‐2‐2(2)３人目</t>
    <rPh sb="9" eb="11">
      <t>ニンメ</t>
    </rPh>
    <phoneticPr fontId="7"/>
  </si>
  <si>
    <t>4‐2‐2(1)４人目</t>
    <rPh sb="9" eb="11">
      <t>ニンメ</t>
    </rPh>
    <phoneticPr fontId="7"/>
  </si>
  <si>
    <t>4‐2‐2(2)４人目</t>
    <rPh sb="9" eb="11">
      <t>ニンメ</t>
    </rPh>
    <phoneticPr fontId="7"/>
  </si>
  <si>
    <t>4‐2‐2(1)５人目</t>
    <rPh sb="9" eb="11">
      <t>ニンメ</t>
    </rPh>
    <phoneticPr fontId="7"/>
  </si>
  <si>
    <t>4‐2‐2(2)５人目</t>
    <rPh sb="9" eb="11">
      <t>ニンメ</t>
    </rPh>
    <phoneticPr fontId="7"/>
  </si>
  <si>
    <t>4‐2‐2(1)６人目</t>
    <rPh sb="9" eb="11">
      <t>ニンメ</t>
    </rPh>
    <phoneticPr fontId="7"/>
  </si>
  <si>
    <t>4‐2‐2(2)６人目</t>
    <rPh sb="9" eb="11">
      <t>ニンメ</t>
    </rPh>
    <phoneticPr fontId="7"/>
  </si>
  <si>
    <t>（様式４－２－１）</t>
    <rPh sb="1" eb="3">
      <t>ヨウシキ</t>
    </rPh>
    <phoneticPr fontId="16"/>
  </si>
  <si>
    <t>［　全・定・通　　　　　分校　］</t>
    <rPh sb="2" eb="3">
      <t>ゼン</t>
    </rPh>
    <rPh sb="4" eb="5">
      <t>テイ</t>
    </rPh>
    <rPh sb="6" eb="7">
      <t>ツウ</t>
    </rPh>
    <rPh sb="12" eb="14">
      <t>ブンコウ</t>
    </rPh>
    <phoneticPr fontId="7"/>
  </si>
  <si>
    <t>(様式４－２－２)</t>
    <rPh sb="1" eb="3">
      <t>ヨウシキ</t>
    </rPh>
    <phoneticPr fontId="7"/>
  </si>
  <si>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</si>
  <si>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</si>
  <si>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</si>
  <si>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</si>
  <si>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</si>
  <si>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</si>
  <si>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</si>
  <si>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</si>
  <si>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</si>
  <si>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</si>
  <si>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</si>
  <si>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</si>
  <si>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</si>
  <si>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</si>
  <si>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</si>
  <si>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</si>
  <si>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</si>
  <si>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</si>
  <si>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</si>
  <si>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</si>
  <si>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</si>
  <si>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</si>
  <si>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</si>
  <si>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</si>
  <si>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</si>
  <si>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</si>
  <si>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</si>
  <si>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</si>
  <si>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</si>
  <si>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</si>
  <si>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</si>
  <si>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</si>
  <si>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</si>
  <si>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</si>
  <si>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</si>
  <si>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</si>
  <si>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</si>
  <si>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</si>
  <si>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</si>
  <si>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</si>
  <si>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</si>
  <si>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</si>
  <si>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</si>
  <si>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</si>
  <si>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</si>
  <si>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</si>
  <si>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</si>
  <si>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</si>
  <si>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</si>
  <si>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</si>
  <si>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</si>
  <si>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初任者研修「総合的な学習の時間、総合的な探究の時間・社会教育」講座／リフレクション①</t>
    <rPh sb="31" eb="33">
      <t>コウザ</t>
    </rPh>
    <phoneticPr fontId="7"/>
  </si>
  <si>
    <t>令和８年度初任者研修年間指導報告書</t>
    <rPh sb="0" eb="2">
      <t>レイワ</t>
    </rPh>
    <rPh sb="3" eb="5">
      <t>ネンド</t>
    </rPh>
    <rPh sb="5" eb="8">
      <t>ショニンシャ</t>
    </rPh>
    <rPh sb="8" eb="10">
      <t>ケンシュウ</t>
    </rPh>
    <rPh sb="10" eb="12">
      <t>ネンカン</t>
    </rPh>
    <rPh sb="12" eb="14">
      <t>シドウ</t>
    </rPh>
    <rPh sb="14" eb="17">
      <t>ホウコクショ</t>
    </rPh>
    <rPh sb="16" eb="17">
      <t>ショ</t>
    </rPh>
    <phoneticPr fontId="16"/>
  </si>
  <si>
    <t>初任者・新規採用者研修共通「開講式等」講座（センター）</t>
    <phoneticPr fontId="7"/>
  </si>
  <si>
    <t>初任者・新規採用者研修共通「開講式等」講座（北部）</t>
    <phoneticPr fontId="7"/>
  </si>
  <si>
    <t>Ｗｅｂ＋集合</t>
    <phoneticPr fontId="7"/>
  </si>
  <si>
    <t>初任者・新規採用者研修共通「人権教育・生徒指導」講座（センター）</t>
    <phoneticPr fontId="7"/>
  </si>
  <si>
    <t>初任者・新規採用者研修共通「人権教育・生徒指導」講座（北部）</t>
    <phoneticPr fontId="7"/>
  </si>
  <si>
    <t>Ｗｅｂ＋OL</t>
    <phoneticPr fontId="7"/>
  </si>
  <si>
    <t>初任者研修「教育実践」講座／リフレクション②</t>
    <phoneticPr fontId="7"/>
  </si>
  <si>
    <t>初任者研修「学級、ホームルーム経営・教育相談・情報教育」講座ａ</t>
    <rPh sb="23" eb="25">
      <t>ジョウホウ</t>
    </rPh>
    <rPh sb="25" eb="27">
      <t>キョウイク</t>
    </rPh>
    <phoneticPr fontId="7"/>
  </si>
  <si>
    <t>初任者研修「学級、ホームルーム経営・教育相談・情報教育」講座ｂ</t>
    <rPh sb="23" eb="27">
      <t>ジョウホウキョウイク</t>
    </rPh>
    <phoneticPr fontId="7"/>
  </si>
  <si>
    <t>初任者研修「道徳教育・特別活動」講座ａ</t>
    <phoneticPr fontId="7"/>
  </si>
  <si>
    <t>初任者研修「道徳教育・特別活動」講座ｂ</t>
    <phoneticPr fontId="7"/>
  </si>
  <si>
    <t>○主権者教育</t>
    <phoneticPr fontId="7"/>
  </si>
  <si>
    <t>○環境教育</t>
    <phoneticPr fontId="7"/>
  </si>
  <si>
    <t>所属校（園）及び総合教育センター</t>
    <rPh sb="6" eb="7">
      <t>オヨ</t>
    </rPh>
    <phoneticPr fontId="2"/>
  </si>
  <si>
    <t>所属校（園）及び総合教育センター（北部）</t>
    <rPh sb="6" eb="7">
      <t>オヨ</t>
    </rPh>
    <phoneticPr fontId="2"/>
  </si>
  <si>
    <t>所属校（園）及び京都伝統工芸大学校</t>
    <rPh sb="6" eb="7">
      <t>オヨ</t>
    </rPh>
    <phoneticPr fontId="2"/>
  </si>
  <si>
    <t>未定</t>
    <rPh sb="0" eb="2">
      <t>ミテイ</t>
    </rPh>
    <phoneticPr fontId="2"/>
  </si>
  <si>
    <t>別途通知</t>
    <rPh sb="0" eb="4">
      <t>ベットツウチ</t>
    </rPh>
    <phoneticPr fontId="2"/>
  </si>
  <si>
    <t>別日実施教科有</t>
  </si>
  <si>
    <t>別日実施教科有</t>
    <rPh sb="0" eb="2">
      <t>ベツビ</t>
    </rPh>
    <rPh sb="2" eb="4">
      <t>ジッシ</t>
    </rPh>
    <rPh sb="4" eb="6">
      <t>キョウカ</t>
    </rPh>
    <rPh sb="6" eb="7">
      <t>アリ</t>
    </rPh>
    <phoneticPr fontId="2"/>
  </si>
  <si>
    <t>府立井手やまぶき支援学校</t>
    <rPh sb="0" eb="2">
      <t>フリツ</t>
    </rPh>
    <rPh sb="1" eb="2">
      <t>リツ</t>
    </rPh>
    <rPh sb="2" eb="4">
      <t>イデ</t>
    </rPh>
    <rPh sb="8" eb="10">
      <t>シエン</t>
    </rPh>
    <phoneticPr fontId="2"/>
  </si>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</sst>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3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
      <sz val="9"/>
      <name val="ＭＳ 明朝"/>
      <family val="1"/>
      <charset val="128"/>
    </font>
    <font>
      <sz val="10"/>
      <color theme="1"/>
      <name val="ＭＳ 明朝"/>
      <family val="1"/>
      <charset val="128"/>
    </font>
  </fonts>
  <fills count="15">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0" tint="-0.34998626667073579"/>
        <bgColor indexed="64"/>
      </patternFill>
    </fill>
  </fills>
  <borders count="4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dashed">
        <color indexed="64"/>
      </left>
      <right style="hair">
        <color indexed="64"/>
      </right>
      <top style="hair">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ck">
        <color indexed="64"/>
      </right>
      <top style="thin">
        <color indexed="64"/>
      </top>
      <bottom style="thin">
        <color indexed="64"/>
      </bottom>
      <diagonal/>
    </border>
    <border>
      <left style="thin">
        <color indexed="64"/>
      </left>
      <right style="dashed">
        <color indexed="64"/>
      </right>
      <top style="dashed">
        <color indexed="64"/>
      </top>
      <bottom style="dash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bottom style="dotted">
        <color indexed="64"/>
      </bottom>
      <diagonal/>
    </border>
    <border>
      <left/>
      <right style="dashed">
        <color indexed="64"/>
      </right>
      <top/>
      <bottom style="dotted">
        <color indexed="64"/>
      </bottom>
      <diagonal/>
    </border>
    <border>
      <left/>
      <right style="thin">
        <color indexed="64"/>
      </right>
      <top/>
      <bottom style="dotted">
        <color indexed="64"/>
      </bottom>
      <diagonal/>
    </border>
  </borders>
  <cellStyleXfs count="5">
    <xf numFmtId="0" fontId="0" fillId="0" borderId="0">
      <alignment vertical="center"/>
    </xf>
    <xf numFmtId="0" fontId="6" fillId="0" borderId="0">
      <alignment vertical="center"/>
    </xf>
    <xf numFmtId="0" fontId="12" fillId="0" borderId="0">
      <alignment vertical="center"/>
    </xf>
    <xf numFmtId="0" fontId="5" fillId="0" borderId="0">
      <alignment vertical="center"/>
    </xf>
    <xf numFmtId="0" fontId="4" fillId="0" borderId="0">
      <alignment vertical="center"/>
    </xf>
  </cellStyleXfs>
  <cellXfs count="232">
    <xf numFmtId="0" fontId="0" fillId="0" borderId="0" xfId="0">
      <alignment vertical="center"/>
    </xf>
    <xf numFmtId="0" fontId="6" fillId="0" borderId="0" xfId="0" applyFont="1">
      <alignment vertical="center"/>
    </xf>
    <xf numFmtId="0" fontId="0" fillId="0" borderId="0" xfId="0" applyBorder="1">
      <alignment vertical="center"/>
    </xf>
    <xf numFmtId="0" fontId="8" fillId="0" borderId="0" xfId="0" applyFont="1">
      <alignment vertical="center"/>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left" vertical="center" shrinkToFit="1"/>
    </xf>
    <xf numFmtId="0" fontId="8" fillId="0" borderId="12" xfId="0" applyFont="1" applyBorder="1" applyAlignment="1">
      <alignment horizontal="center" vertical="center"/>
    </xf>
    <xf numFmtId="0" fontId="8" fillId="0" borderId="13" xfId="0" applyFont="1" applyBorder="1" applyAlignment="1">
      <alignment horizontal="left" vertical="center" shrinkToFit="1"/>
    </xf>
    <xf numFmtId="0" fontId="13" fillId="0" borderId="6"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4" xfId="0" applyFont="1" applyFill="1" applyBorder="1" applyAlignment="1">
      <alignment vertical="center" wrapText="1"/>
    </xf>
    <xf numFmtId="0" fontId="13" fillId="0" borderId="15" xfId="0" applyFont="1" applyFill="1" applyBorder="1" applyAlignment="1">
      <alignment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16" xfId="0" applyFont="1" applyFill="1" applyBorder="1" applyAlignment="1">
      <alignment vertical="center" wrapText="1"/>
    </xf>
    <xf numFmtId="0" fontId="13" fillId="0" borderId="14" xfId="0" applyFont="1" applyFill="1" applyBorder="1" applyAlignment="1">
      <alignment horizontal="left" vertical="center" wrapText="1"/>
    </xf>
    <xf numFmtId="0" fontId="0" fillId="0" borderId="17" xfId="0" applyBorder="1">
      <alignment vertical="center"/>
    </xf>
    <xf numFmtId="0" fontId="13" fillId="0" borderId="17" xfId="0" applyFont="1" applyFill="1" applyBorder="1" applyAlignment="1">
      <alignment vertical="center" wrapText="1"/>
    </xf>
    <xf numFmtId="0" fontId="13" fillId="0" borderId="16" xfId="0" applyFont="1" applyFill="1" applyBorder="1" applyAlignment="1">
      <alignment horizontal="center" vertical="center"/>
    </xf>
    <xf numFmtId="0" fontId="13" fillId="0" borderId="6"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4" xfId="0" applyFont="1" applyFill="1" applyBorder="1" applyAlignment="1">
      <alignment vertical="center" wrapText="1"/>
    </xf>
    <xf numFmtId="0" fontId="5" fillId="0" borderId="0" xfId="3">
      <alignment vertical="center"/>
    </xf>
    <xf numFmtId="0" fontId="0" fillId="0" borderId="6" xfId="0" applyBorder="1">
      <alignment vertical="center"/>
    </xf>
    <xf numFmtId="0" fontId="17" fillId="3" borderId="6" xfId="0" applyFont="1" applyFill="1" applyBorder="1" applyAlignment="1" applyProtection="1">
      <alignment horizontal="center" vertical="center" shrinkToFit="1"/>
      <protection locked="0"/>
    </xf>
    <xf numFmtId="0" fontId="19" fillId="3" borderId="6" xfId="0" applyFont="1" applyFill="1" applyBorder="1" applyAlignment="1" applyProtection="1">
      <alignment horizontal="center" vertical="center" shrinkToFit="1"/>
      <protection locked="0"/>
    </xf>
    <xf numFmtId="0" fontId="17" fillId="3" borderId="6" xfId="0" applyFont="1" applyFill="1" applyBorder="1" applyProtection="1">
      <alignment vertical="center"/>
    </xf>
    <xf numFmtId="0" fontId="20" fillId="0" borderId="0" xfId="0" applyFont="1">
      <alignment vertical="center"/>
    </xf>
    <xf numFmtId="0" fontId="17" fillId="0" borderId="0" xfId="3" applyFont="1">
      <alignment vertical="center"/>
    </xf>
    <xf numFmtId="0" fontId="17" fillId="0" borderId="0" xfId="3" applyFont="1" applyAlignment="1">
      <alignment horizontal="center" vertical="center"/>
    </xf>
    <xf numFmtId="0" fontId="17" fillId="0" borderId="0" xfId="3" applyFont="1" applyAlignment="1">
      <alignment horizontal="right" vertical="center"/>
    </xf>
    <xf numFmtId="0" fontId="19" fillId="0" borderId="0" xfId="0" applyFont="1">
      <alignment vertical="center"/>
    </xf>
    <xf numFmtId="0" fontId="19" fillId="0" borderId="0" xfId="0" applyFont="1" applyAlignment="1">
      <alignment horizontal="center" vertical="center"/>
    </xf>
    <xf numFmtId="0" fontId="21" fillId="0" borderId="0" xfId="0" applyFont="1">
      <alignment vertical="center"/>
    </xf>
    <xf numFmtId="176" fontId="21" fillId="0" borderId="0" xfId="0" applyNumberFormat="1" applyFont="1" applyAlignment="1">
      <alignment horizontal="right" vertical="top" wrapText="1"/>
    </xf>
    <xf numFmtId="0" fontId="19" fillId="0" borderId="6" xfId="0" applyFont="1" applyBorder="1" applyAlignment="1">
      <alignment horizontal="center" vertical="center" shrinkToFit="1"/>
    </xf>
    <xf numFmtId="0" fontId="19" fillId="0" borderId="5" xfId="0" applyFont="1" applyBorder="1" applyAlignment="1">
      <alignment horizontal="center" vertical="center"/>
    </xf>
    <xf numFmtId="0" fontId="19" fillId="0" borderId="0" xfId="0" applyFont="1" applyAlignment="1">
      <alignment vertical="center" shrinkToFit="1"/>
    </xf>
    <xf numFmtId="0" fontId="19" fillId="0" borderId="0" xfId="0" applyFont="1" applyAlignment="1">
      <alignment horizontal="right" vertical="center"/>
    </xf>
    <xf numFmtId="0" fontId="0" fillId="0" borderId="0" xfId="0" applyAlignment="1">
      <alignment horizontal="center" vertical="center"/>
    </xf>
    <xf numFmtId="0" fontId="7" fillId="0" borderId="6" xfId="0" applyFont="1" applyBorder="1">
      <alignment vertical="center"/>
    </xf>
    <xf numFmtId="0" fontId="25" fillId="0" borderId="11" xfId="0" applyFont="1" applyBorder="1" applyAlignment="1">
      <alignment horizontal="left" vertical="center" shrinkToFit="1"/>
    </xf>
    <xf numFmtId="0" fontId="25" fillId="0" borderId="31" xfId="0" applyFont="1" applyBorder="1" applyAlignment="1">
      <alignment horizontal="center" vertical="center"/>
    </xf>
    <xf numFmtId="0" fontId="26" fillId="0" borderId="32" xfId="0" applyFont="1" applyBorder="1" applyAlignment="1">
      <alignment horizontal="center" vertical="center"/>
    </xf>
    <xf numFmtId="0" fontId="26" fillId="0" borderId="33" xfId="0" applyFont="1" applyBorder="1" applyAlignment="1">
      <alignment horizontal="center" vertical="center"/>
    </xf>
    <xf numFmtId="0" fontId="0" fillId="0" borderId="19" xfId="0" applyBorder="1">
      <alignment vertical="center"/>
    </xf>
    <xf numFmtId="0" fontId="26" fillId="0" borderId="34" xfId="0" applyFont="1" applyBorder="1" applyAlignment="1">
      <alignment horizontal="center" vertical="center"/>
    </xf>
    <xf numFmtId="0" fontId="26" fillId="0" borderId="35" xfId="0" applyFont="1" applyBorder="1" applyAlignment="1">
      <alignment horizontal="center" vertical="center"/>
    </xf>
    <xf numFmtId="0" fontId="8" fillId="0" borderId="9" xfId="0" applyFont="1" applyBorder="1" applyAlignment="1">
      <alignment horizontal="center" vertical="center" wrapText="1"/>
    </xf>
    <xf numFmtId="0" fontId="0" fillId="0" borderId="23" xfId="0" applyBorder="1" applyAlignment="1">
      <alignment horizontal="center" vertical="center"/>
    </xf>
    <xf numFmtId="0" fontId="19" fillId="0" borderId="0" xfId="0" applyFont="1" applyAlignment="1">
      <alignment horizontal="center" vertical="center" shrinkToFit="1"/>
    </xf>
    <xf numFmtId="0" fontId="24" fillId="0" borderId="0" xfId="0" applyFont="1">
      <alignment vertical="center"/>
    </xf>
    <xf numFmtId="0" fontId="27" fillId="0" borderId="19" xfId="0" applyFont="1" applyBorder="1">
      <alignment vertical="center"/>
    </xf>
    <xf numFmtId="0" fontId="25" fillId="0" borderId="36" xfId="0" applyFont="1" applyBorder="1" applyAlignment="1">
      <alignment horizontal="center" vertical="center"/>
    </xf>
    <xf numFmtId="0" fontId="29"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4" fillId="0" borderId="0" xfId="0" applyFont="1" applyAlignment="1">
      <alignment horizontal="left" vertical="center"/>
    </xf>
    <xf numFmtId="0" fontId="17" fillId="0" borderId="0" xfId="3" applyFont="1" applyBorder="1">
      <alignment vertical="center"/>
    </xf>
    <xf numFmtId="0" fontId="0" fillId="10" borderId="6" xfId="0" applyFill="1" applyBorder="1">
      <alignment vertical="center"/>
    </xf>
    <xf numFmtId="0" fontId="31" fillId="0" borderId="8" xfId="0" applyFont="1" applyBorder="1" applyAlignment="1">
      <alignment horizontal="center" vertical="center"/>
    </xf>
    <xf numFmtId="0" fontId="13" fillId="0" borderId="6" xfId="0" applyFont="1" applyFill="1" applyBorder="1" applyAlignment="1">
      <alignment horizontal="center" vertical="center" shrinkToFit="1"/>
    </xf>
    <xf numFmtId="0" fontId="7" fillId="0" borderId="6" xfId="0" applyFont="1" applyBorder="1" applyAlignment="1">
      <alignment vertical="center" shrinkToFit="1"/>
    </xf>
    <xf numFmtId="0" fontId="0" fillId="3" borderId="6" xfId="0" applyFill="1" applyBorder="1" applyAlignment="1">
      <alignment horizontal="center" vertical="center"/>
    </xf>
    <xf numFmtId="0" fontId="26" fillId="0" borderId="6" xfId="0" applyFont="1" applyBorder="1" applyAlignment="1">
      <alignment horizontal="center" vertical="center" wrapText="1"/>
    </xf>
    <xf numFmtId="0" fontId="0" fillId="0" borderId="6" xfId="0" applyBorder="1" applyAlignment="1">
      <alignment horizontal="center" vertical="center"/>
    </xf>
    <xf numFmtId="0" fontId="0" fillId="11" borderId="6"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9" fillId="0" borderId="0" xfId="0" applyFont="1" applyFill="1" applyBorder="1" applyAlignment="1">
      <alignment horizontal="left" vertical="center"/>
    </xf>
    <xf numFmtId="0" fontId="32" fillId="0" borderId="0" xfId="0" applyFont="1" applyBorder="1" applyAlignment="1">
      <alignment horizontal="center" vertical="center"/>
    </xf>
    <xf numFmtId="0" fontId="0" fillId="0" borderId="0" xfId="0" applyFill="1">
      <alignment vertical="center"/>
    </xf>
    <xf numFmtId="0" fontId="19" fillId="11"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9" fillId="0" borderId="0" xfId="0" applyFont="1" applyAlignment="1">
      <alignment horizontal="center" vertical="center" shrinkToFit="1"/>
    </xf>
    <xf numFmtId="0" fontId="32" fillId="12" borderId="0" xfId="0" applyFont="1" applyFill="1" applyBorder="1" applyAlignment="1">
      <alignment horizontal="center" vertical="center"/>
    </xf>
    <xf numFmtId="0" fontId="33" fillId="0" borderId="0" xfId="0" applyFont="1" applyBorder="1" applyAlignment="1">
      <alignment horizontal="center" vertical="center"/>
    </xf>
    <xf numFmtId="0" fontId="33"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9" fillId="0" borderId="0" xfId="0" applyFont="1" applyBorder="1" applyAlignment="1">
      <alignment horizontal="center" vertical="center" shrinkToFit="1"/>
    </xf>
    <xf numFmtId="0" fontId="19" fillId="0" borderId="0" xfId="0" applyFont="1" applyBorder="1" applyAlignment="1" applyProtection="1">
      <alignment horizontal="center" vertical="center" shrinkToFit="1"/>
      <protection locked="0"/>
    </xf>
    <xf numFmtId="0" fontId="19" fillId="0" borderId="0" xfId="0" applyFont="1" applyBorder="1" applyAlignment="1" applyProtection="1">
      <alignment horizontal="center" vertical="center" shrinkToFit="1"/>
      <protection locked="0"/>
    </xf>
    <xf numFmtId="0" fontId="19" fillId="0" borderId="0" xfId="0" applyFont="1" applyFill="1" applyBorder="1">
      <alignment vertical="center"/>
    </xf>
    <xf numFmtId="0" fontId="0" fillId="0" borderId="0" xfId="0" applyFill="1" applyBorder="1">
      <alignment vertical="center"/>
    </xf>
    <xf numFmtId="0" fontId="19" fillId="0" borderId="0" xfId="0" applyFont="1" applyFill="1" applyBorder="1" applyAlignment="1">
      <alignment vertical="center" shrinkToFit="1"/>
    </xf>
    <xf numFmtId="0" fontId="34" fillId="0" borderId="6" xfId="0" applyFont="1" applyFill="1" applyBorder="1" applyAlignment="1">
      <alignment horizontal="center" vertical="center"/>
    </xf>
    <xf numFmtId="0" fontId="34" fillId="0" borderId="6" xfId="0" applyFont="1" applyBorder="1" applyAlignment="1">
      <alignment horizontal="center" vertical="center"/>
    </xf>
    <xf numFmtId="0" fontId="34" fillId="0" borderId="0" xfId="0" applyFont="1" applyBorder="1" applyAlignment="1">
      <alignment horizontal="center" vertical="center"/>
    </xf>
    <xf numFmtId="0" fontId="32" fillId="9" borderId="0" xfId="0" applyFont="1" applyFill="1" applyBorder="1" applyAlignment="1">
      <alignment horizontal="center" vertical="center"/>
    </xf>
    <xf numFmtId="0" fontId="35" fillId="9" borderId="6" xfId="0" applyFont="1" applyFill="1" applyBorder="1" applyAlignment="1">
      <alignment horizontal="center" vertical="center"/>
    </xf>
    <xf numFmtId="0" fontId="35" fillId="0" borderId="0" xfId="0" applyFont="1" applyBorder="1" applyAlignment="1">
      <alignment horizontal="center" vertical="center"/>
    </xf>
    <xf numFmtId="0" fontId="0" fillId="13" borderId="6" xfId="0" applyFill="1" applyBorder="1" applyAlignment="1">
      <alignment horizontal="center" vertical="center"/>
    </xf>
    <xf numFmtId="0" fontId="20" fillId="0" borderId="6" xfId="0" applyFont="1" applyBorder="1" applyAlignment="1">
      <alignment horizontal="center" vertical="center"/>
    </xf>
    <xf numFmtId="0" fontId="19" fillId="3" borderId="18" xfId="0" applyFont="1" applyFill="1" applyBorder="1" applyAlignment="1">
      <alignment horizontal="center" vertical="center"/>
    </xf>
    <xf numFmtId="0" fontId="17" fillId="11" borderId="6" xfId="3" applyFont="1" applyFill="1" applyBorder="1" applyAlignment="1" applyProtection="1">
      <alignment horizontal="center" vertical="center"/>
      <protection locked="0"/>
    </xf>
    <xf numFmtId="0" fontId="17" fillId="11" borderId="23" xfId="3" applyFont="1" applyFill="1" applyBorder="1" applyAlignment="1" applyProtection="1">
      <alignment horizontal="center" vertical="center"/>
      <protection locked="0"/>
    </xf>
    <xf numFmtId="0" fontId="0" fillId="0" borderId="0" xfId="0" applyAlignment="1">
      <alignment horizontal="center" vertical="center"/>
    </xf>
    <xf numFmtId="0" fontId="0" fillId="0" borderId="6" xfId="0"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pplyAlignment="1">
      <alignment horizontal="center" vertical="center"/>
    </xf>
    <xf numFmtId="0" fontId="24" fillId="0" borderId="0" xfId="0" applyFont="1" applyAlignment="1">
      <alignment horizontal="left" vertical="center"/>
    </xf>
    <xf numFmtId="0" fontId="19" fillId="0" borderId="0" xfId="0" applyFont="1" applyAlignment="1">
      <alignment horizontal="right" vertical="center"/>
    </xf>
    <xf numFmtId="0" fontId="0" fillId="3" borderId="6" xfId="0" applyFill="1" applyBorder="1">
      <alignment vertical="center"/>
    </xf>
    <xf numFmtId="0" fontId="0" fillId="14" borderId="6" xfId="0" applyFill="1" applyBorder="1">
      <alignment vertical="center"/>
    </xf>
    <xf numFmtId="0" fontId="3" fillId="0" borderId="0" xfId="3" applyFont="1">
      <alignment vertical="center"/>
    </xf>
    <xf numFmtId="0" fontId="17" fillId="0" borderId="0" xfId="3" applyFont="1" applyAlignment="1">
      <alignment horizontal="left" vertical="top"/>
    </xf>
    <xf numFmtId="0" fontId="19" fillId="0" borderId="0" xfId="0" applyFont="1" applyBorder="1">
      <alignment vertical="center"/>
    </xf>
    <xf numFmtId="0" fontId="19" fillId="0" borderId="0" xfId="0" applyFont="1" applyBorder="1" applyAlignment="1">
      <alignment horizontal="center" vertical="center"/>
    </xf>
    <xf numFmtId="0" fontId="19" fillId="0" borderId="6" xfId="0" applyFont="1" applyBorder="1" applyAlignment="1">
      <alignment horizontal="center" vertical="center"/>
    </xf>
    <xf numFmtId="0" fontId="19" fillId="3" borderId="6" xfId="0" applyFont="1" applyFill="1" applyBorder="1" applyAlignment="1">
      <alignment horizontal="left" vertical="center" shrinkToFit="1"/>
    </xf>
    <xf numFmtId="0" fontId="19" fillId="3" borderId="6" xfId="0" applyFont="1" applyFill="1" applyBorder="1" applyAlignment="1">
      <alignment horizontal="center" vertical="center" shrinkToFit="1"/>
    </xf>
    <xf numFmtId="0" fontId="19" fillId="11" borderId="6" xfId="0" applyFont="1" applyFill="1" applyBorder="1" applyAlignment="1" applyProtection="1">
      <alignment horizontal="left" vertical="center" shrinkToFit="1"/>
      <protection locked="0"/>
    </xf>
    <xf numFmtId="0" fontId="19" fillId="11" borderId="6" xfId="0" applyFont="1" applyFill="1" applyBorder="1" applyAlignment="1" applyProtection="1">
      <alignment horizontal="center" vertical="center" shrinkToFit="1"/>
      <protection locked="0"/>
    </xf>
    <xf numFmtId="0" fontId="19" fillId="11" borderId="6" xfId="0" applyFont="1" applyFill="1" applyBorder="1" applyAlignment="1" applyProtection="1">
      <alignment horizontal="left" vertical="center" shrinkToFit="1"/>
      <protection locked="0"/>
    </xf>
    <xf numFmtId="0" fontId="19" fillId="11" borderId="6" xfId="0" applyFont="1" applyFill="1" applyBorder="1" applyAlignment="1" applyProtection="1">
      <alignment horizontal="center" vertical="center" shrinkToFit="1"/>
      <protection locked="0"/>
    </xf>
    <xf numFmtId="0" fontId="0" fillId="11" borderId="6" xfId="0" applyFill="1" applyBorder="1" applyAlignment="1" applyProtection="1">
      <alignment horizontal="center" vertical="center"/>
      <protection locked="0"/>
    </xf>
    <xf numFmtId="0" fontId="0" fillId="0" borderId="6" xfId="0" applyBorder="1" applyAlignment="1">
      <alignment horizontal="center" vertical="center"/>
    </xf>
    <xf numFmtId="0" fontId="19" fillId="11" borderId="6" xfId="0" applyFont="1" applyFill="1" applyBorder="1" applyAlignment="1" applyProtection="1">
      <alignment horizontal="center" vertical="center" shrinkToFit="1"/>
      <protection locked="0"/>
    </xf>
    <xf numFmtId="0" fontId="19" fillId="0" borderId="6" xfId="0" applyFont="1" applyBorder="1" applyAlignment="1">
      <alignment horizontal="center" vertical="center" wrapText="1"/>
    </xf>
    <xf numFmtId="0" fontId="19" fillId="3" borderId="23" xfId="0" applyFont="1" applyFill="1" applyBorder="1" applyAlignment="1" applyProtection="1">
      <alignment horizontal="center" vertical="center" shrinkToFit="1"/>
    </xf>
    <xf numFmtId="0" fontId="17" fillId="3" borderId="40" xfId="0" applyFont="1" applyFill="1" applyBorder="1" applyAlignment="1" applyProtection="1">
      <alignment horizontal="center" vertical="center" shrinkToFit="1"/>
      <protection locked="0"/>
    </xf>
    <xf numFmtId="0" fontId="26" fillId="0" borderId="41" xfId="0" applyFont="1" applyBorder="1" applyAlignment="1">
      <alignment horizontal="center" vertical="center"/>
    </xf>
    <xf numFmtId="0" fontId="25" fillId="0" borderId="42" xfId="0" applyFont="1" applyBorder="1" applyAlignment="1">
      <alignment horizontal="center" vertical="center"/>
    </xf>
    <xf numFmtId="0" fontId="26" fillId="0" borderId="43" xfId="0" applyFont="1" applyBorder="1" applyAlignment="1">
      <alignment horizontal="center" vertical="center"/>
    </xf>
    <xf numFmtId="0" fontId="26" fillId="0" borderId="44" xfId="0" applyFont="1" applyBorder="1" applyAlignment="1">
      <alignment horizontal="center" vertical="center"/>
    </xf>
    <xf numFmtId="0" fontId="25" fillId="0" borderId="45" xfId="0" applyFont="1" applyBorder="1" applyAlignment="1">
      <alignment horizontal="left" vertical="center" shrinkToFit="1"/>
    </xf>
    <xf numFmtId="0" fontId="7" fillId="3" borderId="6" xfId="0" applyFont="1" applyFill="1" applyBorder="1" applyAlignment="1">
      <alignment vertical="center" shrinkToFit="1"/>
    </xf>
    <xf numFmtId="0" fontId="13" fillId="0" borderId="2" xfId="0" applyFont="1" applyBorder="1" applyAlignment="1">
      <alignment vertical="center" wrapText="1"/>
    </xf>
    <xf numFmtId="0" fontId="13" fillId="0" borderId="1" xfId="0" applyFont="1" applyBorder="1" applyAlignment="1">
      <alignment vertical="center" wrapText="1"/>
    </xf>
    <xf numFmtId="0" fontId="28"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21" fillId="0" borderId="6" xfId="0" applyFont="1" applyBorder="1" applyAlignment="1">
      <alignment horizontal="center" vertical="center"/>
    </xf>
    <xf numFmtId="0" fontId="21" fillId="0" borderId="6" xfId="0" applyFont="1" applyBorder="1" applyAlignment="1">
      <alignment horizontal="left" vertical="center" shrinkToFit="1"/>
    </xf>
    <xf numFmtId="0" fontId="36" fillId="0" borderId="6" xfId="0" applyFont="1" applyBorder="1" applyAlignment="1">
      <alignment horizontal="left" vertical="center" wrapText="1" shrinkToFit="1"/>
    </xf>
    <xf numFmtId="0" fontId="36" fillId="0" borderId="6" xfId="0" applyFont="1" applyBorder="1" applyAlignment="1">
      <alignment horizontal="left" vertical="center" shrinkToFit="1"/>
    </xf>
    <xf numFmtId="0" fontId="0" fillId="0" borderId="0" xfId="0" applyAlignment="1">
      <alignment horizontal="left" vertical="center"/>
    </xf>
    <xf numFmtId="0" fontId="37" fillId="11" borderId="28" xfId="3" applyFont="1" applyFill="1" applyBorder="1" applyAlignment="1" applyProtection="1">
      <alignment horizontal="left" vertical="top" wrapText="1"/>
      <protection locked="0"/>
    </xf>
    <xf numFmtId="0" fontId="37" fillId="11" borderId="14" xfId="3" applyFont="1" applyFill="1" applyBorder="1" applyAlignment="1" applyProtection="1">
      <alignment horizontal="left" vertical="top" wrapText="1"/>
      <protection locked="0"/>
    </xf>
    <xf numFmtId="0" fontId="37" fillId="11" borderId="29" xfId="3" applyFont="1" applyFill="1" applyBorder="1" applyAlignment="1" applyProtection="1">
      <alignment horizontal="left" vertical="top" wrapText="1"/>
      <protection locked="0"/>
    </xf>
    <xf numFmtId="0" fontId="37" fillId="11" borderId="17" xfId="3" applyFont="1" applyFill="1" applyBorder="1" applyAlignment="1" applyProtection="1">
      <alignment horizontal="left" vertical="top" wrapText="1"/>
      <protection locked="0"/>
    </xf>
    <xf numFmtId="0" fontId="37" fillId="11" borderId="0" xfId="3" applyFont="1" applyFill="1" applyAlignment="1" applyProtection="1">
      <alignment horizontal="left" vertical="top" wrapText="1"/>
      <protection locked="0"/>
    </xf>
    <xf numFmtId="0" fontId="37" fillId="11" borderId="19" xfId="3" applyFont="1" applyFill="1" applyBorder="1" applyAlignment="1" applyProtection="1">
      <alignment horizontal="left" vertical="top" wrapText="1"/>
      <protection locked="0"/>
    </xf>
    <xf numFmtId="0" fontId="37" fillId="11" borderId="3" xfId="3" applyFont="1" applyFill="1" applyBorder="1" applyAlignment="1" applyProtection="1">
      <alignment horizontal="left" vertical="top" wrapText="1"/>
      <protection locked="0"/>
    </xf>
    <xf numFmtId="0" fontId="37" fillId="11" borderId="15" xfId="3" applyFont="1" applyFill="1" applyBorder="1" applyAlignment="1" applyProtection="1">
      <alignment horizontal="left" vertical="top" wrapText="1"/>
      <protection locked="0"/>
    </xf>
    <xf numFmtId="0" fontId="37" fillId="11" borderId="30" xfId="3" applyFont="1" applyFill="1" applyBorder="1" applyAlignment="1" applyProtection="1">
      <alignment horizontal="left" vertical="top" wrapText="1"/>
      <protection locked="0"/>
    </xf>
    <xf numFmtId="0" fontId="17" fillId="0" borderId="0" xfId="3" applyFont="1" applyAlignment="1">
      <alignment horizontal="left" vertical="center"/>
    </xf>
    <xf numFmtId="0" fontId="18" fillId="0" borderId="0" xfId="3" applyFont="1" applyAlignment="1">
      <alignment horizontal="center" vertical="center"/>
    </xf>
    <xf numFmtId="0" fontId="17" fillId="11" borderId="22" xfId="3" applyFont="1" applyFill="1" applyBorder="1" applyAlignment="1" applyProtection="1">
      <alignment horizontal="center" vertical="center"/>
      <protection locked="0"/>
    </xf>
    <xf numFmtId="0" fontId="17" fillId="11" borderId="16" xfId="3" applyFont="1" applyFill="1" applyBorder="1" applyAlignment="1" applyProtection="1">
      <alignment horizontal="center" vertical="center"/>
      <protection locked="0"/>
    </xf>
    <xf numFmtId="0" fontId="17" fillId="11" borderId="23" xfId="3" applyFont="1" applyFill="1" applyBorder="1" applyAlignment="1" applyProtection="1">
      <alignment horizontal="center" vertical="center"/>
      <protection locked="0"/>
    </xf>
    <xf numFmtId="0" fontId="17" fillId="0" borderId="2" xfId="3" applyFont="1" applyBorder="1" applyAlignment="1">
      <alignment horizontal="center" vertical="center" textRotation="255"/>
    </xf>
    <xf numFmtId="0" fontId="17" fillId="0" borderId="4" xfId="3" applyFont="1" applyBorder="1" applyAlignment="1">
      <alignment horizontal="center" vertical="center" textRotation="255"/>
    </xf>
    <xf numFmtId="0" fontId="17" fillId="0" borderId="1" xfId="3" applyFont="1" applyBorder="1" applyAlignment="1">
      <alignment horizontal="center" vertical="center" textRotation="255"/>
    </xf>
    <xf numFmtId="0" fontId="17" fillId="0" borderId="6" xfId="3" applyFont="1" applyBorder="1" applyAlignment="1">
      <alignment horizontal="center" vertical="center" textRotation="255"/>
    </xf>
    <xf numFmtId="0" fontId="17" fillId="11" borderId="28" xfId="3" applyFont="1" applyFill="1" applyBorder="1" applyAlignment="1" applyProtection="1">
      <alignment horizontal="center" vertical="center" wrapText="1"/>
      <protection locked="0"/>
    </xf>
    <xf numFmtId="0" fontId="17" fillId="11" borderId="29" xfId="3" applyFont="1" applyFill="1" applyBorder="1" applyAlignment="1" applyProtection="1">
      <alignment horizontal="center" vertical="center" wrapText="1"/>
      <protection locked="0"/>
    </xf>
    <xf numFmtId="0" fontId="17" fillId="11" borderId="17" xfId="3" applyFont="1" applyFill="1" applyBorder="1" applyAlignment="1" applyProtection="1">
      <alignment horizontal="center" vertical="center" wrapText="1"/>
      <protection locked="0"/>
    </xf>
    <xf numFmtId="0" fontId="17" fillId="11" borderId="19" xfId="3" applyFont="1" applyFill="1" applyBorder="1" applyAlignment="1" applyProtection="1">
      <alignment horizontal="center" vertical="center" wrapText="1"/>
      <protection locked="0"/>
    </xf>
    <xf numFmtId="0" fontId="17" fillId="11" borderId="3" xfId="3" applyFont="1" applyFill="1" applyBorder="1" applyAlignment="1" applyProtection="1">
      <alignment horizontal="center" vertical="center" wrapText="1"/>
      <protection locked="0"/>
    </xf>
    <xf numFmtId="0" fontId="17" fillId="11" borderId="30" xfId="3" applyFont="1" applyFill="1" applyBorder="1" applyAlignment="1" applyProtection="1">
      <alignment horizontal="center" vertical="center" wrapText="1"/>
      <protection locked="0"/>
    </xf>
    <xf numFmtId="0" fontId="0" fillId="0" borderId="7" xfId="0" applyBorder="1" applyAlignment="1">
      <alignment horizontal="left" vertical="center"/>
    </xf>
    <xf numFmtId="0" fontId="0" fillId="0" borderId="0" xfId="0" applyFont="1" applyAlignment="1">
      <alignment horizontal="left" vertical="top" wrapText="1"/>
    </xf>
    <xf numFmtId="0" fontId="0" fillId="0" borderId="0" xfId="0" applyFont="1" applyAlignment="1">
      <alignment horizontal="center" vertical="center"/>
    </xf>
    <xf numFmtId="0" fontId="0" fillId="0" borderId="0" xfId="0" applyFont="1" applyBorder="1" applyAlignment="1">
      <alignment horizontal="center" vertical="center"/>
    </xf>
    <xf numFmtId="0" fontId="0" fillId="7" borderId="37" xfId="0" applyFill="1" applyBorder="1" applyAlignment="1">
      <alignment horizontal="center" vertical="center"/>
    </xf>
    <xf numFmtId="0" fontId="0" fillId="7" borderId="38" xfId="0" applyFill="1" applyBorder="1" applyAlignment="1">
      <alignment horizontal="center" vertical="center"/>
    </xf>
    <xf numFmtId="0" fontId="0" fillId="7" borderId="39" xfId="0" applyFill="1" applyBorder="1" applyAlignment="1">
      <alignment horizontal="center" vertical="center"/>
    </xf>
    <xf numFmtId="0" fontId="0" fillId="0" borderId="0" xfId="0" applyFill="1" applyAlignment="1">
      <alignment horizontal="left" vertical="center"/>
    </xf>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19" fillId="0" borderId="6" xfId="0" applyFont="1" applyBorder="1" applyAlignment="1">
      <alignment horizontal="center" vertical="center" wrapText="1"/>
    </xf>
    <xf numFmtId="0" fontId="21" fillId="0" borderId="0" xfId="0" applyFont="1" applyAlignment="1">
      <alignment vertical="center" wrapText="1"/>
    </xf>
    <xf numFmtId="0" fontId="19" fillId="11" borderId="6" xfId="0" applyFont="1" applyFill="1" applyBorder="1" applyAlignment="1" applyProtection="1">
      <alignment horizontal="left" vertical="center" shrinkToFit="1"/>
      <protection locked="0"/>
    </xf>
    <xf numFmtId="0" fontId="19" fillId="11" borderId="6" xfId="0" applyFont="1" applyFill="1" applyBorder="1" applyAlignment="1" applyProtection="1">
      <alignment horizontal="center" vertical="center" shrinkToFit="1"/>
      <protection locked="0"/>
    </xf>
    <xf numFmtId="0" fontId="21" fillId="0" borderId="0" xfId="0" applyFont="1" applyAlignment="1">
      <alignment horizontal="left" vertical="top" wrapText="1"/>
    </xf>
    <xf numFmtId="0" fontId="19" fillId="0" borderId="6" xfId="0" applyFont="1" applyBorder="1" applyAlignment="1">
      <alignment horizontal="center" vertical="center"/>
    </xf>
    <xf numFmtId="0" fontId="19" fillId="0" borderId="6" xfId="0" applyFont="1" applyBorder="1" applyAlignment="1">
      <alignment horizontal="center" vertical="center" shrinkToFit="1"/>
    </xf>
    <xf numFmtId="0" fontId="22" fillId="0" borderId="0" xfId="0" applyFont="1" applyAlignment="1">
      <alignment horizontal="left" vertical="center" wrapText="1"/>
    </xf>
    <xf numFmtId="0" fontId="23" fillId="0" borderId="0" xfId="0" applyFont="1" applyAlignment="1">
      <alignment horizontal="left" vertical="center" wrapText="1"/>
    </xf>
    <xf numFmtId="0" fontId="19" fillId="0" borderId="0" xfId="0" applyFont="1" applyAlignment="1">
      <alignment horizontal="left" vertical="center" wrapText="1"/>
    </xf>
    <xf numFmtId="0" fontId="19" fillId="0" borderId="0" xfId="0" applyFont="1" applyAlignment="1">
      <alignment horizontal="right" vertical="center" shrinkToFit="1"/>
    </xf>
    <xf numFmtId="0" fontId="19" fillId="11" borderId="20" xfId="0" applyFont="1" applyFill="1" applyBorder="1" applyAlignment="1" applyProtection="1">
      <alignment horizontal="center" vertical="center" shrinkToFit="1"/>
      <protection locked="0"/>
    </xf>
    <xf numFmtId="0" fontId="19" fillId="11" borderId="21" xfId="0" applyFont="1" applyFill="1" applyBorder="1" applyAlignment="1" applyProtection="1">
      <alignment horizontal="center" vertical="center" shrinkToFit="1"/>
      <protection locked="0"/>
    </xf>
    <xf numFmtId="0" fontId="19" fillId="0" borderId="0" xfId="0" applyFont="1" applyAlignment="1">
      <alignment horizontal="left" vertical="center" shrinkToFit="1"/>
    </xf>
    <xf numFmtId="0" fontId="24" fillId="0" borderId="0" xfId="0" applyFont="1" applyAlignment="1">
      <alignment horizontal="left" vertical="center"/>
    </xf>
    <xf numFmtId="0" fontId="24" fillId="0" borderId="0" xfId="0" applyFont="1" applyAlignment="1">
      <alignment vertical="center" wrapText="1"/>
    </xf>
    <xf numFmtId="0" fontId="8" fillId="2" borderId="26" xfId="0" applyFont="1" applyFill="1" applyBorder="1" applyAlignment="1">
      <alignment horizontal="left" vertical="center"/>
    </xf>
    <xf numFmtId="0" fontId="8" fillId="2" borderId="27" xfId="0" applyFont="1" applyFill="1" applyBorder="1" applyAlignment="1">
      <alignment horizontal="left" vertical="center"/>
    </xf>
    <xf numFmtId="0" fontId="8" fillId="2" borderId="24" xfId="0" applyFont="1" applyFill="1" applyBorder="1" applyAlignment="1">
      <alignment horizontal="left" vertical="center"/>
    </xf>
    <xf numFmtId="0" fontId="8" fillId="2" borderId="25" xfId="0" applyFont="1" applyFill="1" applyBorder="1" applyAlignment="1">
      <alignment horizontal="left" vertical="center"/>
    </xf>
    <xf numFmtId="0" fontId="13" fillId="0" borderId="2" xfId="0" applyFont="1" applyFill="1"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xf>
    <xf numFmtId="0" fontId="13" fillId="0" borderId="4" xfId="0" applyFont="1" applyFill="1" applyBorder="1" applyAlignment="1">
      <alignment horizontal="center" vertical="center"/>
    </xf>
    <xf numFmtId="0" fontId="13" fillId="0" borderId="2"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wrapText="1"/>
    </xf>
    <xf numFmtId="0" fontId="13" fillId="0" borderId="4" xfId="0" applyFont="1" applyFill="1" applyBorder="1" applyAlignment="1">
      <alignment vertical="center" wrapText="1"/>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wrapText="1"/>
    </xf>
    <xf numFmtId="0" fontId="14"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xf>
    <xf numFmtId="0" fontId="13" fillId="0" borderId="6"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3" fillId="0" borderId="4" xfId="0" applyFont="1" applyFill="1" applyBorder="1" applyAlignment="1">
      <alignment horizontal="center" vertical="center" textRotation="255"/>
    </xf>
    <xf numFmtId="0" fontId="15" fillId="0" borderId="2" xfId="0" applyFont="1" applyFill="1" applyBorder="1" applyAlignment="1">
      <alignment horizontal="center" vertical="top" textRotation="255" shrinkToFit="1"/>
    </xf>
    <xf numFmtId="0" fontId="15" fillId="0" borderId="4" xfId="0" applyFont="1" applyFill="1" applyBorder="1" applyAlignment="1">
      <alignment horizontal="center" vertical="top" textRotation="255" shrinkToFit="1"/>
    </xf>
    <xf numFmtId="0" fontId="15" fillId="0" borderId="1" xfId="0" applyFont="1" applyFill="1" applyBorder="1" applyAlignment="1">
      <alignment horizontal="center" vertical="top" textRotation="255" shrinkToFit="1"/>
    </xf>
    <xf numFmtId="0" fontId="8" fillId="0" borderId="0" xfId="0" applyFont="1" applyAlignment="1">
      <alignment horizontal="left" vertical="center"/>
    </xf>
    <xf numFmtId="0" fontId="17" fillId="8" borderId="6" xfId="0" applyFont="1" applyFill="1" applyBorder="1" applyAlignment="1" applyProtection="1">
      <alignment horizontal="center" vertical="center"/>
      <protection locked="0"/>
    </xf>
    <xf numFmtId="0" fontId="17" fillId="8" borderId="2" xfId="0" applyFont="1" applyFill="1" applyBorder="1" applyAlignment="1" applyProtection="1">
      <alignment horizontal="center" vertical="center"/>
      <protection locked="0"/>
    </xf>
    <xf numFmtId="0" fontId="17" fillId="8" borderId="6" xfId="0" applyFont="1" applyFill="1" applyBorder="1" applyAlignment="1" applyProtection="1">
      <alignment horizontal="center" vertical="center" wrapText="1" shrinkToFit="1"/>
      <protection locked="0"/>
    </xf>
    <xf numFmtId="0" fontId="17" fillId="8" borderId="2" xfId="0" applyFont="1" applyFill="1" applyBorder="1" applyAlignment="1" applyProtection="1">
      <alignment horizontal="center" vertical="center" wrapText="1" shrinkToFit="1"/>
      <protection locked="0"/>
    </xf>
    <xf numFmtId="0" fontId="17" fillId="8" borderId="40" xfId="0" applyFont="1" applyFill="1" applyBorder="1" applyAlignment="1" applyProtection="1">
      <alignment horizontal="center" vertical="center" wrapText="1" shrinkToFit="1"/>
      <protection locked="0"/>
    </xf>
    <xf numFmtId="0" fontId="17" fillId="8" borderId="23" xfId="0" applyFont="1" applyFill="1" applyBorder="1" applyAlignment="1" applyProtection="1">
      <alignment horizontal="center" vertical="center" wrapText="1" shrinkToFit="1"/>
      <protection locked="0"/>
    </xf>
    <xf numFmtId="0" fontId="17" fillId="8" borderId="29" xfId="0" applyFont="1" applyFill="1" applyBorder="1" applyAlignment="1" applyProtection="1">
      <alignment horizontal="center" vertical="center" wrapText="1" shrinkToFit="1"/>
      <protection locked="0"/>
    </xf>
    <xf numFmtId="0" fontId="30" fillId="8" borderId="6" xfId="0" applyFont="1" applyFill="1" applyBorder="1" applyAlignment="1" applyProtection="1">
      <alignment horizontal="center" vertical="center" wrapText="1" shrinkToFit="1"/>
      <protection locked="0"/>
    </xf>
    <xf numFmtId="0" fontId="30" fillId="8"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637">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eetMetadata" Target="metadata.xml"/></Relationships>
</file>

<file path=xl/drawings/drawing1.xml><?xml version="1.0" encoding="utf-8"?>
<xdr:wsDr xmlns:xdr="http://schemas.openxmlformats.org/drawingml/2006/spreadsheetDrawing" xmlns:a="http://schemas.openxmlformats.org/drawingml/2006/main">
  <xdr:twoCellAnchor>
    <xdr:from>
      <xdr:col>4</xdr:col>
      <xdr:colOff>466725</xdr:colOff>
      <xdr:row>4</xdr:row>
      <xdr:rowOff>19050</xdr:rowOff>
    </xdr:from>
    <xdr:to>
      <xdr:col>4</xdr:col>
      <xdr:colOff>695325</xdr:colOff>
      <xdr:row>5</xdr:row>
      <xdr:rowOff>19050</xdr:rowOff>
    </xdr:to>
    <xdr:sp macro="" textlink="">
      <xdr:nvSpPr>
        <xdr:cNvPr id="2" name="楕円 1">
          <a:extLst>
            <a:ext uri="{FF2B5EF4-FFF2-40B4-BE49-F238E27FC236}">
              <a16:creationId xmlns:a16="http://schemas.microsoft.com/office/drawing/2014/main" id="{5BE0C48E-CB15-4A70-8515-1B75E820545A}"/>
            </a:ext>
          </a:extLst>
        </xdr:cNvPr>
        <xdr:cNvSpPr/>
      </xdr:nvSpPr>
      <xdr:spPr>
        <a:xfrm>
          <a:off x="3352800" y="657225"/>
          <a:ext cx="228600" cy="228600"/>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8F880-1520-43D6-A11C-18C8E442E0F6}">
  <sheetPr>
    <tabColor theme="0"/>
  </sheetPr>
  <dimension ref="A1:J21"/>
  <sheetViews>
    <sheetView tabSelected="1" view="pageBreakPreview" zoomScale="80" zoomScaleNormal="100" zoomScaleSheetLayoutView="80" workbookViewId="0">
      <selection activeCell="F7" sqref="F7:J7"/>
    </sheetView>
  </sheetViews>
  <sheetFormatPr defaultRowHeight="13.5" x14ac:dyDescent="0.15"/>
  <cols>
    <col min="1" max="1" width="4.5" customWidth="1"/>
    <col min="2" max="2" width="4.5" style="106" customWidth="1"/>
    <col min="5" max="5" width="4" customWidth="1"/>
    <col min="6" max="9" width="11.375" customWidth="1"/>
    <col min="10" max="10" width="12.625" customWidth="1"/>
  </cols>
  <sheetData>
    <row r="1" spans="1:10" ht="39" customHeight="1" x14ac:dyDescent="0.15">
      <c r="A1" s="140" t="s">
        <v>270</v>
      </c>
      <c r="B1" s="140"/>
      <c r="C1" s="140"/>
      <c r="D1" s="140"/>
      <c r="E1" s="140"/>
      <c r="F1" s="140"/>
      <c r="G1" s="140"/>
      <c r="H1" s="140"/>
      <c r="I1" s="140"/>
      <c r="J1" s="140"/>
    </row>
    <row r="2" spans="1:10" ht="12" customHeight="1" x14ac:dyDescent="0.15">
      <c r="A2" s="141"/>
      <c r="B2" s="141"/>
      <c r="C2" s="141"/>
      <c r="D2" s="141"/>
      <c r="E2" s="141"/>
      <c r="F2" s="141"/>
      <c r="G2" s="141"/>
      <c r="H2" s="141"/>
      <c r="I2" s="141"/>
      <c r="J2" s="141"/>
    </row>
    <row r="3" spans="1:10" ht="34.5" customHeight="1" x14ac:dyDescent="0.15">
      <c r="A3" s="107" t="s">
        <v>271</v>
      </c>
      <c r="B3" s="69" t="s">
        <v>282</v>
      </c>
      <c r="C3" s="142" t="s">
        <v>283</v>
      </c>
      <c r="D3" s="142"/>
      <c r="E3" s="142"/>
      <c r="F3" s="142" t="s">
        <v>272</v>
      </c>
      <c r="G3" s="142"/>
      <c r="H3" s="142"/>
      <c r="I3" s="142"/>
      <c r="J3" s="142"/>
    </row>
    <row r="4" spans="1:10" ht="34.5" customHeight="1" x14ac:dyDescent="0.15">
      <c r="A4" s="24"/>
      <c r="B4" s="107">
        <v>1</v>
      </c>
      <c r="C4" s="143" t="s">
        <v>270</v>
      </c>
      <c r="D4" s="143"/>
      <c r="E4" s="143"/>
      <c r="F4" s="144"/>
      <c r="G4" s="144"/>
      <c r="H4" s="144"/>
      <c r="I4" s="144"/>
      <c r="J4" s="144"/>
    </row>
    <row r="5" spans="1:10" ht="34.5" customHeight="1" x14ac:dyDescent="0.15">
      <c r="A5" s="61"/>
      <c r="B5" s="68">
        <v>2</v>
      </c>
      <c r="C5" s="143" t="s">
        <v>376</v>
      </c>
      <c r="D5" s="143"/>
      <c r="E5" s="143"/>
      <c r="F5" s="145" t="s">
        <v>373</v>
      </c>
      <c r="G5" s="146"/>
      <c r="H5" s="146"/>
      <c r="I5" s="146"/>
      <c r="J5" s="146"/>
    </row>
    <row r="6" spans="1:10" ht="34.5" customHeight="1" x14ac:dyDescent="0.15">
      <c r="A6" s="60"/>
      <c r="B6" s="68">
        <v>3</v>
      </c>
      <c r="C6" s="143" t="s">
        <v>377</v>
      </c>
      <c r="D6" s="143"/>
      <c r="E6" s="143"/>
      <c r="F6" s="144" t="s">
        <v>359</v>
      </c>
      <c r="G6" s="144"/>
      <c r="H6" s="144"/>
      <c r="I6" s="144"/>
      <c r="J6" s="144"/>
    </row>
    <row r="7" spans="1:10" ht="34.5" customHeight="1" x14ac:dyDescent="0.15">
      <c r="A7" s="60"/>
      <c r="B7" s="68">
        <v>4</v>
      </c>
      <c r="C7" s="143" t="s">
        <v>378</v>
      </c>
      <c r="D7" s="143"/>
      <c r="E7" s="143"/>
      <c r="F7" s="144" t="s">
        <v>374</v>
      </c>
      <c r="G7" s="144"/>
      <c r="H7" s="144"/>
      <c r="I7" s="144"/>
      <c r="J7" s="144"/>
    </row>
    <row r="8" spans="1:10" ht="34.5" customHeight="1" x14ac:dyDescent="0.15">
      <c r="A8" s="59"/>
      <c r="B8" s="68">
        <v>5</v>
      </c>
      <c r="C8" s="143" t="s">
        <v>379</v>
      </c>
      <c r="D8" s="143"/>
      <c r="E8" s="143"/>
      <c r="F8" s="144" t="s">
        <v>359</v>
      </c>
      <c r="G8" s="144"/>
      <c r="H8" s="144"/>
      <c r="I8" s="144"/>
      <c r="J8" s="144"/>
    </row>
    <row r="9" spans="1:10" ht="34.5" customHeight="1" x14ac:dyDescent="0.15">
      <c r="A9" s="59"/>
      <c r="B9" s="68">
        <v>6</v>
      </c>
      <c r="C9" s="143" t="s">
        <v>380</v>
      </c>
      <c r="D9" s="143"/>
      <c r="E9" s="143"/>
      <c r="F9" s="144" t="s">
        <v>374</v>
      </c>
      <c r="G9" s="144"/>
      <c r="H9" s="144"/>
      <c r="I9" s="144"/>
      <c r="J9" s="144"/>
    </row>
    <row r="10" spans="1:10" ht="34.5" customHeight="1" x14ac:dyDescent="0.15">
      <c r="A10" s="58"/>
      <c r="B10" s="68">
        <v>7</v>
      </c>
      <c r="C10" s="143" t="s">
        <v>381</v>
      </c>
      <c r="D10" s="143"/>
      <c r="E10" s="143"/>
      <c r="F10" s="144" t="s">
        <v>359</v>
      </c>
      <c r="G10" s="144"/>
      <c r="H10" s="144"/>
      <c r="I10" s="144"/>
      <c r="J10" s="144"/>
    </row>
    <row r="11" spans="1:10" ht="34.5" customHeight="1" x14ac:dyDescent="0.15">
      <c r="A11" s="58"/>
      <c r="B11" s="68">
        <v>8</v>
      </c>
      <c r="C11" s="143" t="s">
        <v>382</v>
      </c>
      <c r="D11" s="143"/>
      <c r="E11" s="143"/>
      <c r="F11" s="144" t="s">
        <v>374</v>
      </c>
      <c r="G11" s="144"/>
      <c r="H11" s="144"/>
      <c r="I11" s="144"/>
      <c r="J11" s="144"/>
    </row>
    <row r="12" spans="1:10" ht="34.5" customHeight="1" x14ac:dyDescent="0.15">
      <c r="A12" s="57"/>
      <c r="B12" s="68">
        <v>9</v>
      </c>
      <c r="C12" s="143" t="s">
        <v>383</v>
      </c>
      <c r="D12" s="143"/>
      <c r="E12" s="143"/>
      <c r="F12" s="144" t="s">
        <v>359</v>
      </c>
      <c r="G12" s="144"/>
      <c r="H12" s="144"/>
      <c r="I12" s="144"/>
      <c r="J12" s="144"/>
    </row>
    <row r="13" spans="1:10" ht="34.5" customHeight="1" x14ac:dyDescent="0.15">
      <c r="A13" s="57"/>
      <c r="B13" s="68">
        <v>10</v>
      </c>
      <c r="C13" s="143" t="s">
        <v>384</v>
      </c>
      <c r="D13" s="143"/>
      <c r="E13" s="143"/>
      <c r="F13" s="144" t="s">
        <v>374</v>
      </c>
      <c r="G13" s="144"/>
      <c r="H13" s="144"/>
      <c r="I13" s="144"/>
      <c r="J13" s="144"/>
    </row>
    <row r="14" spans="1:10" ht="34.5" customHeight="1" x14ac:dyDescent="0.15">
      <c r="A14" s="56"/>
      <c r="B14" s="68">
        <v>11</v>
      </c>
      <c r="C14" s="143" t="s">
        <v>385</v>
      </c>
      <c r="D14" s="143"/>
      <c r="E14" s="143"/>
      <c r="F14" s="144" t="s">
        <v>359</v>
      </c>
      <c r="G14" s="144"/>
      <c r="H14" s="144"/>
      <c r="I14" s="144"/>
      <c r="J14" s="144"/>
    </row>
    <row r="15" spans="1:10" ht="34.5" customHeight="1" x14ac:dyDescent="0.15">
      <c r="A15" s="56"/>
      <c r="B15" s="68">
        <v>12</v>
      </c>
      <c r="C15" s="143" t="s">
        <v>386</v>
      </c>
      <c r="D15" s="143"/>
      <c r="E15" s="143"/>
      <c r="F15" s="144" t="s">
        <v>374</v>
      </c>
      <c r="G15" s="144"/>
      <c r="H15" s="144"/>
      <c r="I15" s="144"/>
      <c r="J15" s="144"/>
    </row>
    <row r="16" spans="1:10" ht="34.5" customHeight="1" x14ac:dyDescent="0.15">
      <c r="A16" s="64"/>
      <c r="B16" s="68">
        <v>13</v>
      </c>
      <c r="C16" s="143" t="s">
        <v>387</v>
      </c>
      <c r="D16" s="143"/>
      <c r="E16" s="143"/>
      <c r="F16" s="144" t="s">
        <v>359</v>
      </c>
      <c r="G16" s="144"/>
      <c r="H16" s="144"/>
      <c r="I16" s="144"/>
      <c r="J16" s="144"/>
    </row>
    <row r="17" spans="1:10" ht="34.5" customHeight="1" x14ac:dyDescent="0.15">
      <c r="A17" s="64"/>
      <c r="B17" s="68">
        <v>14</v>
      </c>
      <c r="C17" s="143" t="s">
        <v>388</v>
      </c>
      <c r="D17" s="143"/>
      <c r="E17" s="143"/>
      <c r="F17" s="144" t="s">
        <v>374</v>
      </c>
      <c r="G17" s="144"/>
      <c r="H17" s="144"/>
      <c r="I17" s="144"/>
      <c r="J17" s="144"/>
    </row>
    <row r="18" spans="1:10" ht="34.5" customHeight="1" x14ac:dyDescent="0.15">
      <c r="A18" s="114"/>
      <c r="B18" s="68">
        <v>15</v>
      </c>
      <c r="C18" s="143" t="s">
        <v>268</v>
      </c>
      <c r="D18" s="143"/>
      <c r="E18" s="143"/>
      <c r="F18" s="144" t="s">
        <v>280</v>
      </c>
      <c r="G18" s="144"/>
      <c r="H18" s="144"/>
      <c r="I18" s="144"/>
      <c r="J18" s="144"/>
    </row>
    <row r="19" spans="1:10" ht="34.5" customHeight="1" x14ac:dyDescent="0.15">
      <c r="A19" s="114"/>
      <c r="B19" s="68">
        <v>16</v>
      </c>
      <c r="C19" s="143" t="s">
        <v>281</v>
      </c>
      <c r="D19" s="143"/>
      <c r="E19" s="143"/>
      <c r="F19" s="144" t="s">
        <v>278</v>
      </c>
      <c r="G19" s="144"/>
      <c r="H19" s="144"/>
      <c r="I19" s="144"/>
      <c r="J19" s="144"/>
    </row>
    <row r="20" spans="1:10" ht="34.5" customHeight="1" x14ac:dyDescent="0.15">
      <c r="A20" s="113"/>
      <c r="B20" s="68">
        <v>17</v>
      </c>
      <c r="C20" s="143" t="s">
        <v>269</v>
      </c>
      <c r="D20" s="143"/>
      <c r="E20" s="143"/>
      <c r="F20" s="144" t="s">
        <v>279</v>
      </c>
      <c r="G20" s="144"/>
      <c r="H20" s="144"/>
      <c r="I20" s="144"/>
      <c r="J20" s="144"/>
    </row>
    <row r="21" spans="1:10" x14ac:dyDescent="0.15">
      <c r="A21" s="147"/>
      <c r="B21" s="147"/>
      <c r="C21" s="147"/>
      <c r="D21" s="147"/>
      <c r="E21" s="147"/>
      <c r="F21" s="147"/>
      <c r="G21" s="147"/>
      <c r="H21" s="147"/>
      <c r="I21" s="147"/>
      <c r="J21" s="147"/>
    </row>
  </sheetData>
  <sheetProtection selectLockedCells="1" selectUnlockedCells="1"/>
  <mergeCells count="39">
    <mergeCell ref="C20:E20"/>
    <mergeCell ref="F20:J20"/>
    <mergeCell ref="A21:J21"/>
    <mergeCell ref="C17:E17"/>
    <mergeCell ref="F17:J17"/>
    <mergeCell ref="C18:E18"/>
    <mergeCell ref="F18:J18"/>
    <mergeCell ref="C19:E19"/>
    <mergeCell ref="F19:J19"/>
    <mergeCell ref="C14:E14"/>
    <mergeCell ref="F14:J14"/>
    <mergeCell ref="C15:E15"/>
    <mergeCell ref="F15:J15"/>
    <mergeCell ref="C16:E16"/>
    <mergeCell ref="F16:J16"/>
    <mergeCell ref="C11:E11"/>
    <mergeCell ref="F11:J11"/>
    <mergeCell ref="C12:E12"/>
    <mergeCell ref="F12:J12"/>
    <mergeCell ref="C13:E13"/>
    <mergeCell ref="F13:J13"/>
    <mergeCell ref="C8:E8"/>
    <mergeCell ref="F8:J8"/>
    <mergeCell ref="C9:E9"/>
    <mergeCell ref="F9:J9"/>
    <mergeCell ref="C10:E10"/>
    <mergeCell ref="F10:J10"/>
    <mergeCell ref="C5:E5"/>
    <mergeCell ref="F5:J5"/>
    <mergeCell ref="C6:E6"/>
    <mergeCell ref="F6:J6"/>
    <mergeCell ref="C7:E7"/>
    <mergeCell ref="F7:J7"/>
    <mergeCell ref="A1:J1"/>
    <mergeCell ref="A2:J2"/>
    <mergeCell ref="C3:E3"/>
    <mergeCell ref="F3:J3"/>
    <mergeCell ref="C4:E4"/>
    <mergeCell ref="F4:J4"/>
  </mergeCells>
  <phoneticPr fontId="7"/>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44"/>
  <sheetViews>
    <sheetView showZeros="0" view="pageBreakPreview" zoomScaleNormal="110" zoomScaleSheetLayoutView="100" workbookViewId="0">
      <selection activeCell="C1" sqref="C1"/>
    </sheetView>
  </sheetViews>
  <sheetFormatPr defaultRowHeight="13.5" x14ac:dyDescent="0.15"/>
  <cols>
    <col min="1" max="1" width="4.25" style="29" customWidth="1"/>
    <col min="2" max="2" width="16.375" style="29" customWidth="1"/>
    <col min="3" max="3" width="4.25" style="29" customWidth="1"/>
    <col min="4" max="4" width="13" style="29" customWidth="1"/>
    <col min="5" max="5" width="16.25" style="29" customWidth="1"/>
    <col min="6" max="6" width="4.625" style="29" customWidth="1"/>
    <col min="7" max="7" width="16.375" style="29" customWidth="1"/>
    <col min="8" max="16384" width="9" style="23"/>
  </cols>
  <sheetData>
    <row r="1" spans="1:7" x14ac:dyDescent="0.15">
      <c r="A1" s="29" t="s">
        <v>389</v>
      </c>
    </row>
    <row r="2" spans="1:7" ht="10.5" customHeight="1" x14ac:dyDescent="0.15"/>
    <row r="3" spans="1:7" ht="18.75" x14ac:dyDescent="0.15">
      <c r="B3" s="158" t="s">
        <v>444</v>
      </c>
      <c r="C3" s="158"/>
      <c r="D3" s="158"/>
      <c r="E3" s="158"/>
      <c r="F3" s="158"/>
      <c r="G3" s="158"/>
    </row>
    <row r="4" spans="1:7" ht="7.5" customHeight="1" x14ac:dyDescent="0.15"/>
    <row r="5" spans="1:7" ht="18" customHeight="1" x14ac:dyDescent="0.15">
      <c r="D5" s="30"/>
      <c r="E5" s="159" t="s">
        <v>390</v>
      </c>
      <c r="F5" s="160"/>
      <c r="G5" s="161"/>
    </row>
    <row r="6" spans="1:7" ht="7.5" customHeight="1" x14ac:dyDescent="0.15"/>
    <row r="7" spans="1:7" ht="18" customHeight="1" x14ac:dyDescent="0.15">
      <c r="D7" s="30" t="s">
        <v>231</v>
      </c>
      <c r="E7" s="159"/>
      <c r="F7" s="160"/>
      <c r="G7" s="161"/>
    </row>
    <row r="8" spans="1:7" ht="7.5" customHeight="1" x14ac:dyDescent="0.15"/>
    <row r="9" spans="1:7" ht="18" customHeight="1" x14ac:dyDescent="0.15">
      <c r="D9" s="30" t="s">
        <v>232</v>
      </c>
      <c r="E9" s="159"/>
      <c r="F9" s="160"/>
      <c r="G9" s="161"/>
    </row>
    <row r="10" spans="1:7" x14ac:dyDescent="0.15">
      <c r="G10" s="31" t="s">
        <v>233</v>
      </c>
    </row>
    <row r="11" spans="1:7" ht="9.75" customHeight="1" x14ac:dyDescent="0.15">
      <c r="G11" s="31"/>
    </row>
    <row r="12" spans="1:7" x14ac:dyDescent="0.15">
      <c r="A12" s="29" t="s">
        <v>234</v>
      </c>
      <c r="E12" s="63"/>
    </row>
    <row r="13" spans="1:7" ht="9" customHeight="1" x14ac:dyDescent="0.15"/>
    <row r="14" spans="1:7" ht="18" customHeight="1" x14ac:dyDescent="0.15">
      <c r="A14" s="162" t="s">
        <v>235</v>
      </c>
      <c r="B14" s="104"/>
      <c r="C14" s="165" t="s">
        <v>236</v>
      </c>
      <c r="D14" s="166"/>
      <c r="E14" s="167"/>
      <c r="F14" s="162" t="s">
        <v>237</v>
      </c>
      <c r="G14" s="105"/>
    </row>
    <row r="15" spans="1:7" ht="18" customHeight="1" x14ac:dyDescent="0.15">
      <c r="A15" s="163"/>
      <c r="B15" s="104"/>
      <c r="C15" s="165"/>
      <c r="D15" s="168"/>
      <c r="E15" s="169"/>
      <c r="F15" s="163"/>
      <c r="G15" s="105"/>
    </row>
    <row r="16" spans="1:7" ht="18" customHeight="1" x14ac:dyDescent="0.15">
      <c r="A16" s="163"/>
      <c r="B16" s="104"/>
      <c r="C16" s="165"/>
      <c r="D16" s="168"/>
      <c r="E16" s="169"/>
      <c r="F16" s="163"/>
      <c r="G16" s="105"/>
    </row>
    <row r="17" spans="1:10" ht="18" customHeight="1" x14ac:dyDescent="0.15">
      <c r="A17" s="163"/>
      <c r="B17" s="104"/>
      <c r="C17" s="165"/>
      <c r="D17" s="168"/>
      <c r="E17" s="169"/>
      <c r="F17" s="163"/>
      <c r="G17" s="104"/>
    </row>
    <row r="18" spans="1:10" ht="18" customHeight="1" x14ac:dyDescent="0.15">
      <c r="A18" s="163"/>
      <c r="B18" s="104"/>
      <c r="C18" s="165"/>
      <c r="D18" s="168"/>
      <c r="E18" s="169"/>
      <c r="F18" s="163"/>
      <c r="G18" s="104"/>
    </row>
    <row r="19" spans="1:10" ht="18" customHeight="1" x14ac:dyDescent="0.15">
      <c r="A19" s="164"/>
      <c r="B19" s="104"/>
      <c r="C19" s="165"/>
      <c r="D19" s="170"/>
      <c r="E19" s="171"/>
      <c r="F19" s="164"/>
      <c r="G19" s="104"/>
    </row>
    <row r="20" spans="1:10" ht="12" customHeight="1" x14ac:dyDescent="0.15">
      <c r="C20" s="63"/>
    </row>
    <row r="21" spans="1:10" ht="18" customHeight="1" x14ac:dyDescent="0.15">
      <c r="A21" s="29" t="s">
        <v>360</v>
      </c>
    </row>
    <row r="22" spans="1:10" ht="17.25" customHeight="1" x14ac:dyDescent="0.15">
      <c r="A22" s="148"/>
      <c r="B22" s="149"/>
      <c r="C22" s="149"/>
      <c r="D22" s="149"/>
      <c r="E22" s="149"/>
      <c r="F22" s="149"/>
      <c r="G22" s="150"/>
    </row>
    <row r="23" spans="1:10" ht="17.25" customHeight="1" x14ac:dyDescent="0.15">
      <c r="A23" s="151"/>
      <c r="B23" s="152"/>
      <c r="C23" s="152"/>
      <c r="D23" s="152"/>
      <c r="E23" s="152"/>
      <c r="F23" s="152"/>
      <c r="G23" s="153"/>
    </row>
    <row r="24" spans="1:10" ht="17.25" customHeight="1" x14ac:dyDescent="0.15">
      <c r="A24" s="151"/>
      <c r="B24" s="152"/>
      <c r="C24" s="152"/>
      <c r="D24" s="152"/>
      <c r="E24" s="152"/>
      <c r="F24" s="152"/>
      <c r="G24" s="153"/>
      <c r="I24" s="115"/>
      <c r="J24" s="115"/>
    </row>
    <row r="25" spans="1:10" ht="17.25" customHeight="1" x14ac:dyDescent="0.15">
      <c r="A25" s="151"/>
      <c r="B25" s="152"/>
      <c r="C25" s="152"/>
      <c r="D25" s="152"/>
      <c r="E25" s="152"/>
      <c r="F25" s="152"/>
      <c r="G25" s="153"/>
    </row>
    <row r="26" spans="1:10" ht="17.25" customHeight="1" x14ac:dyDescent="0.15">
      <c r="A26" s="151"/>
      <c r="B26" s="152"/>
      <c r="C26" s="152"/>
      <c r="D26" s="152"/>
      <c r="E26" s="152"/>
      <c r="F26" s="152"/>
      <c r="G26" s="153"/>
    </row>
    <row r="27" spans="1:10" ht="17.25" customHeight="1" x14ac:dyDescent="0.15">
      <c r="A27" s="151"/>
      <c r="B27" s="152"/>
      <c r="C27" s="152"/>
      <c r="D27" s="152"/>
      <c r="E27" s="152"/>
      <c r="F27" s="152"/>
      <c r="G27" s="153"/>
    </row>
    <row r="28" spans="1:10" ht="17.25" customHeight="1" x14ac:dyDescent="0.15">
      <c r="A28" s="151"/>
      <c r="B28" s="152"/>
      <c r="C28" s="152"/>
      <c r="D28" s="152"/>
      <c r="E28" s="152"/>
      <c r="F28" s="152"/>
      <c r="G28" s="153"/>
    </row>
    <row r="29" spans="1:10" ht="17.25" customHeight="1" x14ac:dyDescent="0.15">
      <c r="A29" s="151"/>
      <c r="B29" s="152"/>
      <c r="C29" s="152"/>
      <c r="D29" s="152"/>
      <c r="E29" s="152"/>
      <c r="F29" s="152"/>
      <c r="G29" s="153"/>
    </row>
    <row r="30" spans="1:10" ht="17.25" customHeight="1" x14ac:dyDescent="0.15">
      <c r="A30" s="151"/>
      <c r="B30" s="152"/>
      <c r="C30" s="152"/>
      <c r="D30" s="152"/>
      <c r="E30" s="152"/>
      <c r="F30" s="152"/>
      <c r="G30" s="153"/>
    </row>
    <row r="31" spans="1:10" ht="17.25" customHeight="1" x14ac:dyDescent="0.15">
      <c r="A31" s="154"/>
      <c r="B31" s="155"/>
      <c r="C31" s="155"/>
      <c r="D31" s="155"/>
      <c r="E31" s="155"/>
      <c r="F31" s="155"/>
      <c r="G31" s="156"/>
    </row>
    <row r="32" spans="1:10" ht="17.25" customHeight="1" x14ac:dyDescent="0.15"/>
    <row r="33" spans="1:7" ht="18" customHeight="1" x14ac:dyDescent="0.15">
      <c r="A33" s="157" t="s">
        <v>361</v>
      </c>
      <c r="B33" s="157"/>
      <c r="C33" s="157"/>
      <c r="D33" s="157"/>
    </row>
    <row r="34" spans="1:7" ht="18" customHeight="1" x14ac:dyDescent="0.15">
      <c r="A34" s="148"/>
      <c r="B34" s="149"/>
      <c r="C34" s="149"/>
      <c r="D34" s="149"/>
      <c r="E34" s="149"/>
      <c r="F34" s="149"/>
      <c r="G34" s="150"/>
    </row>
    <row r="35" spans="1:7" ht="17.25" customHeight="1" x14ac:dyDescent="0.15">
      <c r="A35" s="151"/>
      <c r="B35" s="152"/>
      <c r="C35" s="152"/>
      <c r="D35" s="152"/>
      <c r="E35" s="152"/>
      <c r="F35" s="152"/>
      <c r="G35" s="153"/>
    </row>
    <row r="36" spans="1:7" ht="17.25" customHeight="1" x14ac:dyDescent="0.15">
      <c r="A36" s="151"/>
      <c r="B36" s="152"/>
      <c r="C36" s="152"/>
      <c r="D36" s="152"/>
      <c r="E36" s="152"/>
      <c r="F36" s="152"/>
      <c r="G36" s="153"/>
    </row>
    <row r="37" spans="1:7" ht="17.25" customHeight="1" x14ac:dyDescent="0.15">
      <c r="A37" s="151"/>
      <c r="B37" s="152"/>
      <c r="C37" s="152"/>
      <c r="D37" s="152"/>
      <c r="E37" s="152"/>
      <c r="F37" s="152"/>
      <c r="G37" s="153"/>
    </row>
    <row r="38" spans="1:7" ht="17.25" customHeight="1" x14ac:dyDescent="0.15">
      <c r="A38" s="151"/>
      <c r="B38" s="152"/>
      <c r="C38" s="152"/>
      <c r="D38" s="152"/>
      <c r="E38" s="152"/>
      <c r="F38" s="152"/>
      <c r="G38" s="153"/>
    </row>
    <row r="39" spans="1:7" ht="17.25" customHeight="1" x14ac:dyDescent="0.15">
      <c r="A39" s="151"/>
      <c r="B39" s="152"/>
      <c r="C39" s="152"/>
      <c r="D39" s="152"/>
      <c r="E39" s="152"/>
      <c r="F39" s="152"/>
      <c r="G39" s="153"/>
    </row>
    <row r="40" spans="1:7" ht="17.25" customHeight="1" x14ac:dyDescent="0.15">
      <c r="A40" s="151"/>
      <c r="B40" s="152"/>
      <c r="C40" s="152"/>
      <c r="D40" s="152"/>
      <c r="E40" s="152"/>
      <c r="F40" s="152"/>
      <c r="G40" s="153"/>
    </row>
    <row r="41" spans="1:7" ht="17.25" customHeight="1" x14ac:dyDescent="0.15">
      <c r="A41" s="151"/>
      <c r="B41" s="152"/>
      <c r="C41" s="152"/>
      <c r="D41" s="152"/>
      <c r="E41" s="152"/>
      <c r="F41" s="152"/>
      <c r="G41" s="153"/>
    </row>
    <row r="42" spans="1:7" ht="17.25" customHeight="1" x14ac:dyDescent="0.15">
      <c r="A42" s="151"/>
      <c r="B42" s="152"/>
      <c r="C42" s="152"/>
      <c r="D42" s="152"/>
      <c r="E42" s="152"/>
      <c r="F42" s="152"/>
      <c r="G42" s="153"/>
    </row>
    <row r="43" spans="1:7" ht="17.25" customHeight="1" x14ac:dyDescent="0.15">
      <c r="A43" s="154"/>
      <c r="B43" s="155"/>
      <c r="C43" s="155"/>
      <c r="D43" s="155"/>
      <c r="E43" s="155"/>
      <c r="F43" s="155"/>
      <c r="G43" s="156"/>
    </row>
    <row r="44" spans="1:7" ht="17.25" customHeight="1" x14ac:dyDescent="0.15">
      <c r="A44" s="116"/>
      <c r="B44" s="116"/>
      <c r="C44" s="116"/>
      <c r="D44" s="116"/>
      <c r="E44" s="116"/>
      <c r="F44" s="116"/>
      <c r="G44" s="116"/>
    </row>
  </sheetData>
  <sheetProtection formatCells="0" selectLockedCells="1"/>
  <mergeCells count="11">
    <mergeCell ref="A22:G31"/>
    <mergeCell ref="A33:D33"/>
    <mergeCell ref="A34:G43"/>
    <mergeCell ref="B3:G3"/>
    <mergeCell ref="E7:G7"/>
    <mergeCell ref="E9:G9"/>
    <mergeCell ref="A14:A19"/>
    <mergeCell ref="F14:F19"/>
    <mergeCell ref="C14:C19"/>
    <mergeCell ref="D14:E19"/>
    <mergeCell ref="E5:G5"/>
  </mergeCells>
  <phoneticPr fontId="7"/>
  <pageMargins left="1.299212598425197" right="1.1023622047244095" top="1.1417322834645669" bottom="1.1417322834645669"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72"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0" t="s">
        <v>391</v>
      </c>
      <c r="B1" s="180"/>
      <c r="C1" s="180"/>
      <c r="D1" s="180"/>
      <c r="E1" s="180"/>
      <c r="F1" s="180"/>
      <c r="G1" s="180"/>
      <c r="H1" s="33"/>
      <c r="I1" s="32"/>
      <c r="J1" s="32"/>
      <c r="K1" s="32"/>
      <c r="L1" s="32"/>
    </row>
    <row r="2" spans="1:42" ht="17.25" customHeight="1" x14ac:dyDescent="0.15">
      <c r="A2" s="32"/>
      <c r="B2" s="180" t="s">
        <v>375</v>
      </c>
      <c r="C2" s="180"/>
      <c r="D2" s="180"/>
      <c r="E2" s="180"/>
      <c r="F2" s="180"/>
      <c r="G2" s="180"/>
      <c r="H2" s="180"/>
      <c r="I2" s="180"/>
      <c r="J2" s="180"/>
      <c r="K2" s="32"/>
      <c r="L2" s="32"/>
    </row>
    <row r="3" spans="1:42" ht="21" customHeight="1" thickBot="1" x14ac:dyDescent="0.2">
      <c r="A3" s="32"/>
      <c r="B3" s="181" t="s">
        <v>218</v>
      </c>
      <c r="C3" s="182"/>
      <c r="D3" s="181"/>
      <c r="E3" s="181"/>
      <c r="F3" s="181"/>
      <c r="G3" s="181"/>
      <c r="H3" s="181"/>
      <c r="I3" s="181"/>
      <c r="J3" s="181"/>
      <c r="K3" s="32"/>
      <c r="L3" s="32"/>
    </row>
    <row r="4" spans="1:42" ht="23.25" customHeight="1" thickBot="1" x14ac:dyDescent="0.2">
      <c r="A4" s="32"/>
      <c r="B4" s="33"/>
      <c r="C4" s="33"/>
      <c r="D4" s="33"/>
      <c r="E4" s="33"/>
      <c r="F4" s="33"/>
      <c r="G4" s="33"/>
      <c r="H4" s="33"/>
      <c r="I4" s="39" t="s">
        <v>228</v>
      </c>
      <c r="J4" s="103" cm="1">
        <f t="array" aca="1" ref="J4" ca="1">INDIRECT("2!E7")</f>
        <v>0</v>
      </c>
      <c r="K4" s="32"/>
      <c r="L4" s="32"/>
    </row>
    <row r="5" spans="1:42" ht="9.75" customHeight="1" thickBot="1" x14ac:dyDescent="0.2">
      <c r="A5" s="32"/>
      <c r="B5" s="33"/>
      <c r="C5" s="33"/>
      <c r="D5" s="33"/>
      <c r="E5" s="33"/>
      <c r="F5" s="33"/>
      <c r="G5" s="33"/>
      <c r="H5" s="33"/>
      <c r="I5" s="39"/>
      <c r="J5" s="32"/>
      <c r="K5" s="32"/>
      <c r="L5" s="32"/>
    </row>
    <row r="6" spans="1:42" ht="22.5" customHeight="1" thickBot="1" x14ac:dyDescent="0.2">
      <c r="A6" s="32"/>
      <c r="B6" s="33"/>
      <c r="C6" s="33"/>
      <c r="D6" s="33"/>
      <c r="E6" s="33"/>
      <c r="F6" s="33"/>
      <c r="G6" s="33"/>
      <c r="H6" s="33"/>
      <c r="I6" s="39" t="s">
        <v>229</v>
      </c>
      <c r="J6" s="103" cm="1">
        <f t="array" aca="1" ref="J6" ca="1">INDIRECT("2!B14")</f>
        <v>0</v>
      </c>
      <c r="K6" s="32"/>
      <c r="L6" s="32"/>
      <c r="N6" s="179" t="s">
        <v>351</v>
      </c>
      <c r="O6" s="179"/>
      <c r="P6" s="179"/>
      <c r="Q6" s="179"/>
      <c r="R6" s="179"/>
      <c r="S6" s="179"/>
      <c r="T6" s="179"/>
      <c r="U6" s="179"/>
      <c r="AD6" t="s">
        <v>358</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353</v>
      </c>
      <c r="C8" s="119" t="s">
        <v>39</v>
      </c>
      <c r="D8" s="119" t="s">
        <v>1</v>
      </c>
      <c r="E8" s="183" t="s">
        <v>2</v>
      </c>
      <c r="F8" s="183"/>
      <c r="G8" s="183"/>
      <c r="H8" s="119" t="s">
        <v>3</v>
      </c>
      <c r="I8" s="119" t="s">
        <v>4</v>
      </c>
      <c r="J8" s="36" t="s">
        <v>40</v>
      </c>
      <c r="K8" s="32"/>
      <c r="L8" s="32"/>
      <c r="N8" s="77" t="s">
        <v>362</v>
      </c>
      <c r="AD8" t="s">
        <v>354</v>
      </c>
    </row>
    <row r="9" spans="1:42" ht="15" customHeight="1" thickBot="1" x14ac:dyDescent="0.2">
      <c r="A9" s="32"/>
      <c r="B9" s="36">
        <v>1</v>
      </c>
      <c r="C9" s="123"/>
      <c r="D9" s="123"/>
      <c r="E9" s="123"/>
      <c r="F9" s="126"/>
      <c r="G9" s="123"/>
      <c r="H9" s="120" t="str">
        <f t="shared" ref="H9:H40" ca="1" si="0">_xlfn.CONCAT(Y9&amp;"  "&amp;Z9&amp;"  "&amp;AA9)</f>
        <v xml:space="preserve">    </v>
      </c>
      <c r="I9" s="122"/>
      <c r="J9" s="122"/>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3"/>
      <c r="D10" s="123"/>
      <c r="E10" s="123"/>
      <c r="F10" s="126"/>
      <c r="G10" s="123"/>
      <c r="H10" s="120" t="str">
        <f t="shared" ca="1" si="0"/>
        <v xml:space="preserve">    </v>
      </c>
      <c r="I10" s="122"/>
      <c r="J10" s="122"/>
      <c r="K10" s="32"/>
      <c r="L10" s="32"/>
      <c r="N10" s="174" t="s">
        <v>350</v>
      </c>
      <c r="O10" s="174"/>
      <c r="P10" s="175"/>
      <c r="Q10" s="176" cm="1">
        <f t="array" aca="1" ref="Q10" ca="1">SUM(--(FREQUENCY(IF((項目番号全体&gt;=1)*(項目番号全体&lt;=52), 項目番号全体), ROW(INDIRECT("1:52")))&gt;0))</f>
        <v>0</v>
      </c>
      <c r="R10" s="177"/>
      <c r="S10" s="178"/>
      <c r="T10" s="73" t="s">
        <v>363</v>
      </c>
      <c r="U10" s="74"/>
      <c r="V10" s="74"/>
      <c r="W10" s="74"/>
      <c r="X10" s="72"/>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3"/>
      <c r="D11" s="123"/>
      <c r="E11" s="123"/>
      <c r="F11" s="126"/>
      <c r="G11" s="123"/>
      <c r="H11" s="120" t="str">
        <f t="shared" ca="1" si="0"/>
        <v xml:space="preserve">    </v>
      </c>
      <c r="I11" s="122"/>
      <c r="J11" s="122"/>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81"/>
      <c r="AE11" s="81"/>
      <c r="AF11" s="81"/>
      <c r="AG11" s="81"/>
      <c r="AH11" s="81"/>
      <c r="AI11" s="81"/>
      <c r="AJ11" s="81"/>
      <c r="AK11" s="81"/>
      <c r="AL11" s="81"/>
      <c r="AM11" s="81"/>
      <c r="AN11" s="81"/>
      <c r="AO11" s="81"/>
      <c r="AP11" s="81"/>
    </row>
    <row r="12" spans="1:42" ht="15" customHeight="1" x14ac:dyDescent="0.15">
      <c r="A12" s="32"/>
      <c r="B12" s="36">
        <v>4</v>
      </c>
      <c r="C12" s="123"/>
      <c r="D12" s="123"/>
      <c r="E12" s="123"/>
      <c r="F12" s="126"/>
      <c r="G12" s="123"/>
      <c r="H12" s="120" t="str">
        <f t="shared" ca="1" si="0"/>
        <v xml:space="preserve">    </v>
      </c>
      <c r="I12" s="122"/>
      <c r="J12" s="122"/>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3"/>
      <c r="D13" s="123"/>
      <c r="E13" s="123"/>
      <c r="F13" s="126"/>
      <c r="G13" s="123"/>
      <c r="H13" s="120" t="str">
        <f t="shared" ca="1" si="0"/>
        <v xml:space="preserve">    </v>
      </c>
      <c r="I13" s="122"/>
      <c r="J13" s="122"/>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3"/>
      <c r="D14" s="123"/>
      <c r="E14" s="123"/>
      <c r="F14" s="126"/>
      <c r="G14" s="123"/>
      <c r="H14" s="120" t="str">
        <f t="shared" ca="1" si="0"/>
        <v xml:space="preserve">    </v>
      </c>
      <c r="I14" s="122"/>
      <c r="J14" s="122"/>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81"/>
      <c r="AE14" s="81"/>
      <c r="AF14" s="81"/>
      <c r="AG14" s="81"/>
      <c r="AH14" s="81"/>
      <c r="AI14" s="81"/>
      <c r="AJ14" s="81"/>
      <c r="AK14" s="81"/>
      <c r="AL14" s="81"/>
      <c r="AM14" s="81"/>
      <c r="AN14" s="81"/>
      <c r="AO14" s="81"/>
      <c r="AP14" s="81"/>
    </row>
    <row r="15" spans="1:42" ht="15" customHeight="1" x14ac:dyDescent="0.15">
      <c r="A15" s="32"/>
      <c r="B15" s="36">
        <v>7</v>
      </c>
      <c r="C15" s="123"/>
      <c r="D15" s="123"/>
      <c r="E15" s="123"/>
      <c r="F15" s="126"/>
      <c r="G15" s="123"/>
      <c r="H15" s="120" t="str">
        <f t="shared" ca="1" si="0"/>
        <v xml:space="preserve">    </v>
      </c>
      <c r="I15" s="122"/>
      <c r="J15" s="122"/>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3"/>
      <c r="D16" s="123"/>
      <c r="E16" s="123"/>
      <c r="F16" s="126"/>
      <c r="G16" s="123"/>
      <c r="H16" s="120" t="str">
        <f t="shared" ca="1" si="0"/>
        <v xml:space="preserve">    </v>
      </c>
      <c r="I16" s="122"/>
      <c r="J16" s="122"/>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3"/>
      <c r="D17" s="123"/>
      <c r="E17" s="123"/>
      <c r="F17" s="126"/>
      <c r="G17" s="123"/>
      <c r="H17" s="120" t="str">
        <f t="shared" ca="1" si="0"/>
        <v xml:space="preserve">    </v>
      </c>
      <c r="I17" s="122"/>
      <c r="J17" s="122"/>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81"/>
      <c r="AE17" s="81"/>
      <c r="AF17" s="81"/>
      <c r="AG17" s="81"/>
      <c r="AH17" s="81"/>
      <c r="AI17" s="81"/>
      <c r="AJ17" s="81"/>
      <c r="AK17" s="81"/>
      <c r="AL17" s="81"/>
      <c r="AM17" s="81"/>
      <c r="AN17" s="81"/>
      <c r="AO17" s="81"/>
      <c r="AP17" s="81"/>
    </row>
    <row r="18" spans="1:42" ht="15" customHeight="1" x14ac:dyDescent="0.15">
      <c r="A18" s="32"/>
      <c r="B18" s="36">
        <v>10</v>
      </c>
      <c r="C18" s="123"/>
      <c r="D18" s="123"/>
      <c r="E18" s="123"/>
      <c r="F18" s="126"/>
      <c r="G18" s="123"/>
      <c r="H18" s="120" t="str">
        <f t="shared" ca="1" si="0"/>
        <v xml:space="preserve">    </v>
      </c>
      <c r="I18" s="122"/>
      <c r="J18" s="122"/>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3"/>
      <c r="D19" s="123"/>
      <c r="E19" s="123"/>
      <c r="F19" s="126"/>
      <c r="G19" s="123"/>
      <c r="H19" s="120" t="str">
        <f t="shared" ca="1" si="0"/>
        <v xml:space="preserve">    </v>
      </c>
      <c r="I19" s="122"/>
      <c r="J19" s="122"/>
      <c r="K19" s="32"/>
      <c r="L19" s="32"/>
      <c r="M19" s="2"/>
      <c r="N19" s="84"/>
      <c r="O19" s="86" t="s">
        <v>364</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3"/>
      <c r="D20" s="123"/>
      <c r="E20" s="123"/>
      <c r="F20" s="126"/>
      <c r="G20" s="123"/>
      <c r="H20" s="120" t="str">
        <f t="shared" ca="1" si="0"/>
        <v xml:space="preserve">    </v>
      </c>
      <c r="I20" s="122"/>
      <c r="J20" s="122"/>
      <c r="K20" s="32"/>
      <c r="L20" s="32"/>
      <c r="N20" s="76"/>
      <c r="O20" s="72"/>
      <c r="P20" s="72"/>
      <c r="Q20" s="72"/>
      <c r="R20" s="72"/>
      <c r="S20" s="72"/>
      <c r="T20" s="72"/>
      <c r="U20" s="72"/>
      <c r="V20" s="72"/>
      <c r="W20" s="72"/>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3"/>
      <c r="D21" s="123"/>
      <c r="E21" s="123"/>
      <c r="F21" s="126"/>
      <c r="G21" s="123"/>
      <c r="H21" s="120" t="str">
        <f t="shared" ca="1" si="0"/>
        <v xml:space="preserve">    </v>
      </c>
      <c r="I21" s="122"/>
      <c r="J21" s="122"/>
      <c r="K21" s="32"/>
      <c r="L21" s="32"/>
      <c r="N21" s="75" t="s">
        <v>365</v>
      </c>
      <c r="Y21" s="80" t="str" cm="1">
        <f t="array" aca="1" ref="Y21" ca="1">IFERROR(VLOOKUP(INDIRECT("E21"),'15'!$A$4:$B$60,2,0),"")</f>
        <v/>
      </c>
      <c r="Z21" s="80" t="str" cm="1">
        <f t="array" aca="1" ref="Z21" ca="1">IFERROR(VLOOKUP(INDIRECT("F21"),'15'!$A$4:$B$60,2,0),"")</f>
        <v/>
      </c>
      <c r="AA21" s="80" t="str" cm="1">
        <f t="array" aca="1" ref="AA21" ca="1">IFERROR(VLOOKUP(INDIRECT("G21"),'15'!$A$4:$B$60,2,0),"")</f>
        <v/>
      </c>
      <c r="AD21" t="s">
        <v>357</v>
      </c>
    </row>
    <row r="22" spans="1:42" ht="15" customHeight="1" thickBot="1" x14ac:dyDescent="0.2">
      <c r="A22" s="32"/>
      <c r="B22" s="36">
        <v>14</v>
      </c>
      <c r="C22" s="123"/>
      <c r="D22" s="123"/>
      <c r="E22" s="123"/>
      <c r="F22" s="126"/>
      <c r="G22" s="123"/>
      <c r="H22" s="120" t="str">
        <f t="shared" ca="1" si="0"/>
        <v xml:space="preserve">    </v>
      </c>
      <c r="I22" s="122"/>
      <c r="J22" s="122"/>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3"/>
      <c r="D23" s="123"/>
      <c r="E23" s="123"/>
      <c r="F23" s="126"/>
      <c r="G23" s="123"/>
      <c r="H23" s="120" t="str">
        <f t="shared" ca="1" si="0"/>
        <v xml:space="preserve">    </v>
      </c>
      <c r="I23" s="122"/>
      <c r="J23" s="122"/>
      <c r="K23" s="32"/>
      <c r="L23" s="32"/>
      <c r="N23" s="1"/>
      <c r="Q23" s="176" cm="1">
        <f t="array" ref="Q23">SUMPRODUCT(--((ISNUMBER(項目番号１)+ISNUMBER(項目番号２)+ISNUMBER(項目番号３))&gt;0))</f>
        <v>0</v>
      </c>
      <c r="R23" s="177"/>
      <c r="S23" s="178"/>
      <c r="T23" s="81" t="s">
        <v>352</v>
      </c>
      <c r="Y23" s="80" t="str" cm="1">
        <f t="array" aca="1" ref="Y23" ca="1">IFERROR(VLOOKUP(INDIRECT("E23"),'15'!$A$4:$B$60,2,0),"")</f>
        <v/>
      </c>
      <c r="Z23" s="80" t="str" cm="1">
        <f t="array" aca="1" ref="Z23" ca="1">IFERROR(VLOOKUP(INDIRECT("F23"),'15'!$A$4:$B$60,2,0),"")</f>
        <v/>
      </c>
      <c r="AA23" s="80" t="str" cm="1">
        <f t="array" aca="1" ref="AA23" ca="1">IFERROR(VLOOKUP(INDIRECT("G23"),'15'!$A$4:$B$60,2,0),"")</f>
        <v/>
      </c>
      <c r="AD23" s="176" cm="1">
        <f t="array" aca="1" ref="AD23" ca="1">INDIRECT("Q10")</f>
        <v>0</v>
      </c>
      <c r="AE23" s="178"/>
      <c r="AF23" s="172" t="s">
        <v>356</v>
      </c>
      <c r="AG23" s="147"/>
    </row>
    <row r="24" spans="1:42" ht="15" customHeight="1" x14ac:dyDescent="0.15">
      <c r="A24" s="32"/>
      <c r="B24" s="36">
        <v>16</v>
      </c>
      <c r="C24" s="123"/>
      <c r="D24" s="123"/>
      <c r="E24" s="123"/>
      <c r="F24" s="126"/>
      <c r="G24" s="123"/>
      <c r="H24" s="120" t="str">
        <f t="shared" ca="1" si="0"/>
        <v xml:space="preserve">    </v>
      </c>
      <c r="I24" s="122"/>
      <c r="J24" s="122"/>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3"/>
      <c r="D25" s="123"/>
      <c r="E25" s="123"/>
      <c r="F25" s="126"/>
      <c r="G25" s="123"/>
      <c r="H25" s="120" t="str">
        <f t="shared" ca="1" si="0"/>
        <v xml:space="preserve">    </v>
      </c>
      <c r="I25" s="122"/>
      <c r="J25" s="122"/>
      <c r="K25" s="32"/>
      <c r="L25" s="32"/>
      <c r="N25" s="173"/>
      <c r="O25" s="173"/>
      <c r="P25" s="173"/>
      <c r="Q25" s="173"/>
      <c r="R25" s="173"/>
      <c r="S25" s="173"/>
      <c r="T25" s="173"/>
      <c r="U25" s="173"/>
      <c r="V25" s="173"/>
      <c r="W25" s="173"/>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355</v>
      </c>
    </row>
    <row r="26" spans="1:42" ht="15" customHeight="1" thickBot="1" x14ac:dyDescent="0.2">
      <c r="A26" s="32"/>
      <c r="B26" s="36">
        <v>18</v>
      </c>
      <c r="C26" s="123"/>
      <c r="D26" s="123"/>
      <c r="E26" s="123"/>
      <c r="F26" s="123"/>
      <c r="G26" s="123"/>
      <c r="H26" s="120" t="str">
        <f t="shared" ca="1" si="0"/>
        <v xml:space="preserve">    </v>
      </c>
      <c r="I26" s="122"/>
      <c r="J26" s="122"/>
      <c r="K26" s="32"/>
      <c r="L26" s="32"/>
      <c r="N26" s="173"/>
      <c r="O26" s="173"/>
      <c r="P26" s="173"/>
      <c r="Q26" s="173"/>
      <c r="R26" s="173"/>
      <c r="S26" s="173"/>
      <c r="T26" s="173"/>
      <c r="U26" s="173"/>
      <c r="V26" s="173"/>
      <c r="W26" s="173"/>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3"/>
      <c r="D27" s="123"/>
      <c r="E27" s="123"/>
      <c r="F27" s="126"/>
      <c r="G27" s="123"/>
      <c r="H27" s="120" t="str">
        <f t="shared" ca="1" si="0"/>
        <v xml:space="preserve">    </v>
      </c>
      <c r="I27" s="122"/>
      <c r="J27" s="122"/>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6" cm="1">
        <f t="array" aca="1" ref="AD27" ca="1">INDIRECT("Q23")</f>
        <v>0</v>
      </c>
      <c r="AE27" s="178"/>
      <c r="AF27" s="81" t="s">
        <v>352</v>
      </c>
    </row>
    <row r="28" spans="1:42" ht="15" customHeight="1" x14ac:dyDescent="0.15">
      <c r="A28" s="32"/>
      <c r="B28" s="36">
        <v>20</v>
      </c>
      <c r="C28" s="123"/>
      <c r="D28" s="123"/>
      <c r="E28" s="123"/>
      <c r="F28" s="126"/>
      <c r="G28" s="123"/>
      <c r="H28" s="120" t="str">
        <f t="shared" ca="1" si="0"/>
        <v xml:space="preserve">    </v>
      </c>
      <c r="I28" s="122"/>
      <c r="J28" s="122"/>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3"/>
      <c r="D29" s="123"/>
      <c r="E29" s="123"/>
      <c r="F29" s="126"/>
      <c r="G29" s="123"/>
      <c r="H29" s="120" t="str">
        <f t="shared" ca="1" si="0"/>
        <v xml:space="preserve">    </v>
      </c>
      <c r="I29" s="122"/>
      <c r="J29" s="122"/>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3"/>
      <c r="D30" s="123"/>
      <c r="E30" s="123"/>
      <c r="F30" s="126"/>
      <c r="G30" s="123"/>
      <c r="H30" s="120" t="str">
        <f t="shared" ca="1" si="0"/>
        <v xml:space="preserve">    </v>
      </c>
      <c r="I30" s="122"/>
      <c r="J30" s="122"/>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3"/>
      <c r="D31" s="123"/>
      <c r="E31" s="123"/>
      <c r="F31" s="126"/>
      <c r="G31" s="123"/>
      <c r="H31" s="120" t="str">
        <f t="shared" ca="1" si="0"/>
        <v xml:space="preserve">    </v>
      </c>
      <c r="I31" s="122"/>
      <c r="J31" s="122"/>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3"/>
      <c r="D32" s="123"/>
      <c r="E32" s="123"/>
      <c r="F32" s="126"/>
      <c r="G32" s="123"/>
      <c r="H32" s="120" t="str">
        <f t="shared" ca="1" si="0"/>
        <v xml:space="preserve">    </v>
      </c>
      <c r="I32" s="122"/>
      <c r="J32" s="122"/>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3"/>
      <c r="D33" s="123"/>
      <c r="E33" s="123"/>
      <c r="F33" s="126"/>
      <c r="G33" s="123"/>
      <c r="H33" s="120" t="str">
        <f t="shared" ca="1" si="0"/>
        <v xml:space="preserve">    </v>
      </c>
      <c r="I33" s="122"/>
      <c r="J33" s="122"/>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3"/>
      <c r="D34" s="123"/>
      <c r="E34" s="123"/>
      <c r="F34" s="126"/>
      <c r="G34" s="123"/>
      <c r="H34" s="120" t="str">
        <f t="shared" ca="1" si="0"/>
        <v xml:space="preserve">    </v>
      </c>
      <c r="I34" s="122"/>
      <c r="J34" s="122"/>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3"/>
      <c r="D35" s="123"/>
      <c r="E35" s="123"/>
      <c r="F35" s="126"/>
      <c r="G35" s="123"/>
      <c r="H35" s="120" t="str">
        <f t="shared" ca="1" si="0"/>
        <v xml:space="preserve">    </v>
      </c>
      <c r="I35" s="122"/>
      <c r="J35" s="122"/>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3"/>
      <c r="D36" s="123"/>
      <c r="E36" s="123"/>
      <c r="F36" s="126"/>
      <c r="G36" s="123"/>
      <c r="H36" s="120" t="str">
        <f t="shared" ca="1" si="0"/>
        <v xml:space="preserve">    </v>
      </c>
      <c r="I36" s="122"/>
      <c r="J36" s="122"/>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3"/>
      <c r="D37" s="123"/>
      <c r="E37" s="123"/>
      <c r="F37" s="126"/>
      <c r="G37" s="123"/>
      <c r="H37" s="120" t="str">
        <f t="shared" ca="1" si="0"/>
        <v xml:space="preserve">    </v>
      </c>
      <c r="I37" s="122"/>
      <c r="J37" s="122"/>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3"/>
      <c r="D38" s="123"/>
      <c r="E38" s="123"/>
      <c r="F38" s="126"/>
      <c r="G38" s="123"/>
      <c r="H38" s="120" t="str">
        <f t="shared" ca="1" si="0"/>
        <v xml:space="preserve">    </v>
      </c>
      <c r="I38" s="122"/>
      <c r="J38" s="122"/>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3"/>
      <c r="D39" s="123"/>
      <c r="E39" s="123"/>
      <c r="F39" s="126"/>
      <c r="G39" s="123"/>
      <c r="H39" s="120" t="str">
        <f t="shared" ca="1" si="0"/>
        <v xml:space="preserve">    </v>
      </c>
      <c r="I39" s="122"/>
      <c r="J39" s="122"/>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3"/>
      <c r="D40" s="123"/>
      <c r="E40" s="123"/>
      <c r="F40" s="126"/>
      <c r="G40" s="123"/>
      <c r="H40" s="120" t="str">
        <f t="shared" ca="1" si="0"/>
        <v xml:space="preserve">    </v>
      </c>
      <c r="I40" s="122"/>
      <c r="J40" s="122"/>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3"/>
      <c r="D41" s="123"/>
      <c r="E41" s="123"/>
      <c r="F41" s="126"/>
      <c r="G41" s="123"/>
      <c r="H41" s="120" t="str">
        <f t="shared" ref="H41:H60" ca="1" si="5">_xlfn.CONCAT(Y41&amp;"  "&amp;Z41&amp;"  "&amp;AA41)</f>
        <v xml:space="preserve">    </v>
      </c>
      <c r="I41" s="122"/>
      <c r="J41" s="122"/>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3"/>
      <c r="D42" s="123"/>
      <c r="E42" s="123"/>
      <c r="F42" s="126"/>
      <c r="G42" s="123"/>
      <c r="H42" s="120" t="str">
        <f t="shared" ca="1" si="5"/>
        <v xml:space="preserve">    </v>
      </c>
      <c r="I42" s="122"/>
      <c r="J42" s="122"/>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3"/>
      <c r="D43" s="123"/>
      <c r="E43" s="123"/>
      <c r="F43" s="126"/>
      <c r="G43" s="123"/>
      <c r="H43" s="120" t="str">
        <f t="shared" ca="1" si="5"/>
        <v xml:space="preserve">    </v>
      </c>
      <c r="I43" s="122"/>
      <c r="J43" s="122"/>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3"/>
      <c r="D44" s="123"/>
      <c r="E44" s="123"/>
      <c r="F44" s="123"/>
      <c r="G44" s="123"/>
      <c r="H44" s="120" t="str">
        <f t="shared" ca="1" si="5"/>
        <v xml:space="preserve">    </v>
      </c>
      <c r="I44" s="122"/>
      <c r="J44" s="122"/>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3"/>
      <c r="D45" s="123"/>
      <c r="E45" s="123"/>
      <c r="F45" s="126"/>
      <c r="G45" s="123"/>
      <c r="H45" s="120" t="str">
        <f t="shared" ca="1" si="5"/>
        <v xml:space="preserve">    </v>
      </c>
      <c r="I45" s="122"/>
      <c r="J45" s="122"/>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3"/>
      <c r="D46" s="123"/>
      <c r="E46" s="123"/>
      <c r="F46" s="126"/>
      <c r="G46" s="123"/>
      <c r="H46" s="120" t="str">
        <f t="shared" ca="1" si="5"/>
        <v xml:space="preserve">    </v>
      </c>
      <c r="I46" s="122"/>
      <c r="J46" s="122"/>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3"/>
      <c r="D47" s="123"/>
      <c r="E47" s="123"/>
      <c r="F47" s="126"/>
      <c r="G47" s="123"/>
      <c r="H47" s="120" t="str">
        <f t="shared" ca="1" si="5"/>
        <v xml:space="preserve">    </v>
      </c>
      <c r="I47" s="122"/>
      <c r="J47" s="122"/>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3"/>
      <c r="D48" s="123"/>
      <c r="E48" s="123"/>
      <c r="F48" s="126"/>
      <c r="G48" s="123"/>
      <c r="H48" s="120" t="str">
        <f t="shared" ca="1" si="5"/>
        <v xml:space="preserve">    </v>
      </c>
      <c r="I48" s="122"/>
      <c r="J48" s="122"/>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3"/>
      <c r="D49" s="123"/>
      <c r="E49" s="123"/>
      <c r="F49" s="126"/>
      <c r="G49" s="123"/>
      <c r="H49" s="120" t="str">
        <f t="shared" ca="1" si="5"/>
        <v xml:space="preserve">    </v>
      </c>
      <c r="I49" s="122"/>
      <c r="J49" s="122"/>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3"/>
      <c r="D50" s="123"/>
      <c r="E50" s="123"/>
      <c r="F50" s="126"/>
      <c r="G50" s="123"/>
      <c r="H50" s="120" t="str">
        <f t="shared" ca="1" si="5"/>
        <v xml:space="preserve">    </v>
      </c>
      <c r="I50" s="122"/>
      <c r="J50" s="122"/>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3"/>
      <c r="D51" s="123"/>
      <c r="E51" s="123"/>
      <c r="F51" s="126"/>
      <c r="G51" s="123"/>
      <c r="H51" s="120" t="str">
        <f t="shared" ca="1" si="5"/>
        <v xml:space="preserve">    </v>
      </c>
      <c r="I51" s="122"/>
      <c r="J51" s="122"/>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3"/>
      <c r="D52" s="123"/>
      <c r="E52" s="123"/>
      <c r="F52" s="126"/>
      <c r="G52" s="123"/>
      <c r="H52" s="120" t="str">
        <f t="shared" ca="1" si="5"/>
        <v xml:space="preserve">    </v>
      </c>
      <c r="I52" s="122"/>
      <c r="J52" s="122"/>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3"/>
      <c r="D53" s="123"/>
      <c r="E53" s="123"/>
      <c r="F53" s="126"/>
      <c r="G53" s="123"/>
      <c r="H53" s="120" t="str">
        <f t="shared" ca="1" si="5"/>
        <v xml:space="preserve">    </v>
      </c>
      <c r="I53" s="122"/>
      <c r="J53" s="122"/>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3"/>
      <c r="D54" s="123"/>
      <c r="E54" s="123"/>
      <c r="F54" s="126"/>
      <c r="G54" s="123"/>
      <c r="H54" s="120" t="str">
        <f t="shared" ca="1" si="5"/>
        <v xml:space="preserve">    </v>
      </c>
      <c r="I54" s="122"/>
      <c r="J54" s="122"/>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3"/>
      <c r="D55" s="123"/>
      <c r="E55" s="123"/>
      <c r="F55" s="126"/>
      <c r="G55" s="123"/>
      <c r="H55" s="120" t="str">
        <f t="shared" ca="1" si="5"/>
        <v xml:space="preserve">    </v>
      </c>
      <c r="I55" s="122"/>
      <c r="J55" s="122"/>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3"/>
      <c r="D56" s="123"/>
      <c r="E56" s="123"/>
      <c r="F56" s="126"/>
      <c r="G56" s="123"/>
      <c r="H56" s="120" t="str">
        <f t="shared" ca="1" si="5"/>
        <v xml:space="preserve">    </v>
      </c>
      <c r="I56" s="122"/>
      <c r="J56" s="122"/>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3"/>
      <c r="D57" s="123"/>
      <c r="E57" s="123"/>
      <c r="F57" s="126"/>
      <c r="G57" s="123"/>
      <c r="H57" s="120" t="str">
        <f t="shared" ca="1" si="5"/>
        <v xml:space="preserve">    </v>
      </c>
      <c r="I57" s="122"/>
      <c r="J57" s="122"/>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3"/>
      <c r="D58" s="123"/>
      <c r="E58" s="123"/>
      <c r="F58" s="126"/>
      <c r="G58" s="123"/>
      <c r="H58" s="120" t="str">
        <f t="shared" ca="1" si="5"/>
        <v xml:space="preserve">    </v>
      </c>
      <c r="I58" s="122"/>
      <c r="J58" s="122"/>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3"/>
      <c r="D59" s="123"/>
      <c r="E59" s="123"/>
      <c r="F59" s="126"/>
      <c r="G59" s="123"/>
      <c r="H59" s="120" t="str">
        <f t="shared" ca="1" si="5"/>
        <v xml:space="preserve">    </v>
      </c>
      <c r="I59" s="122"/>
      <c r="J59" s="122"/>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3"/>
      <c r="D60" s="123"/>
      <c r="E60" s="123"/>
      <c r="F60" s="126"/>
      <c r="G60" s="123"/>
      <c r="H60" s="120" t="str">
        <f t="shared" ca="1" si="5"/>
        <v xml:space="preserve">    </v>
      </c>
      <c r="I60" s="122"/>
      <c r="J60" s="122"/>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7" t="s">
        <v>250</v>
      </c>
      <c r="D62" s="187"/>
      <c r="E62" s="187"/>
      <c r="F62" s="187"/>
      <c r="G62" s="187"/>
      <c r="H62" s="187"/>
      <c r="I62" s="187"/>
      <c r="J62" s="34"/>
      <c r="K62" s="32"/>
      <c r="L62" s="32"/>
    </row>
    <row r="63" spans="1:27" s="28" customFormat="1" ht="15" customHeight="1" x14ac:dyDescent="0.15">
      <c r="A63" s="32"/>
      <c r="B63" s="35">
        <v>2</v>
      </c>
      <c r="C63" s="187" t="s">
        <v>366</v>
      </c>
      <c r="D63" s="187"/>
      <c r="E63" s="187"/>
      <c r="F63" s="187"/>
      <c r="G63" s="187"/>
      <c r="H63" s="187"/>
      <c r="I63" s="187"/>
      <c r="J63" s="34"/>
      <c r="K63" s="32"/>
      <c r="L63" s="32"/>
    </row>
    <row r="64" spans="1:27" s="28" customFormat="1" ht="15" customHeight="1" x14ac:dyDescent="0.15">
      <c r="A64" s="32"/>
      <c r="B64" s="35"/>
      <c r="C64" s="187"/>
      <c r="D64" s="187"/>
      <c r="E64" s="187"/>
      <c r="F64" s="187"/>
      <c r="G64" s="187"/>
      <c r="H64" s="187"/>
      <c r="I64" s="187"/>
      <c r="J64" s="187"/>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367</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8" t="s">
        <v>2</v>
      </c>
      <c r="F68" s="188"/>
      <c r="G68" s="188"/>
      <c r="H68" s="119" t="s">
        <v>3</v>
      </c>
      <c r="I68" s="188" t="s">
        <v>368</v>
      </c>
      <c r="J68" s="188"/>
      <c r="K68" s="32"/>
      <c r="L68" s="92"/>
      <c r="M68" s="93"/>
      <c r="N68" s="77" t="s">
        <v>369</v>
      </c>
    </row>
    <row r="69" spans="1:27" ht="15" customHeight="1" thickBot="1" x14ac:dyDescent="0.2">
      <c r="A69" s="32"/>
      <c r="B69" s="89"/>
      <c r="C69" s="90"/>
      <c r="D69" s="90"/>
      <c r="E69" s="186"/>
      <c r="F69" s="186"/>
      <c r="G69" s="186"/>
      <c r="H69" s="120" t="str" cm="1">
        <f t="array" aca="1" ref="H69" ca="1">IFERROR(VLOOKUP(INDIRECT("E69"),'15'!$A$4:$B$60,2,0),"")</f>
        <v/>
      </c>
      <c r="I69" s="185"/>
      <c r="J69" s="185"/>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0"/>
      <c r="D70" s="90"/>
      <c r="E70" s="186"/>
      <c r="F70" s="186"/>
      <c r="G70" s="186"/>
      <c r="H70" s="120" t="str" cm="1">
        <f t="array" aca="1" ref="H70" ca="1">IFERROR(VLOOKUP(INDIRECT("E70"),'15'!$A$4:$B$60,2,0),"")</f>
        <v/>
      </c>
      <c r="I70" s="185"/>
      <c r="J70" s="185"/>
      <c r="K70" s="32"/>
      <c r="L70" s="92"/>
      <c r="N70" s="174" t="s">
        <v>350</v>
      </c>
      <c r="O70" s="174"/>
      <c r="P70" s="175"/>
      <c r="Q70" s="176">
        <f ca="1">52-Q10</f>
        <v>52</v>
      </c>
      <c r="R70" s="177"/>
      <c r="S70" s="178"/>
      <c r="T70" s="82" t="s">
        <v>371</v>
      </c>
      <c r="U70" s="81"/>
      <c r="V70" s="81"/>
      <c r="W70" s="81"/>
      <c r="Y70" s="94"/>
      <c r="Z70" s="94" t="str" cm="1">
        <f t="array" aca="1" ref="Z70" ca="1">IFERROR(VLOOKUP(INDIRECT("F10"),'15'!$A$4:$B$60,2,0),"")</f>
        <v/>
      </c>
      <c r="AA70" s="94" t="str" cm="1">
        <f t="array" aca="1" ref="AA70" ca="1">IFERROR(VLOOKUP(INDIRECT("G10"),'15'!$A$4:$B$60,2,0),"")</f>
        <v/>
      </c>
    </row>
    <row r="71" spans="1:27" ht="15" customHeight="1" x14ac:dyDescent="0.15">
      <c r="A71" s="32"/>
      <c r="B71" s="89"/>
      <c r="C71" s="90"/>
      <c r="D71" s="90"/>
      <c r="E71" s="186"/>
      <c r="F71" s="186"/>
      <c r="G71" s="186"/>
      <c r="H71" s="120" t="str" cm="1">
        <f t="array" aca="1" ref="H71" ca="1">IFERROR(VLOOKUP(INDIRECT("E71"),'15'!$A$4:$B$60,2,0),"")</f>
        <v/>
      </c>
      <c r="I71" s="185"/>
      <c r="J71" s="185"/>
      <c r="K71" s="32"/>
      <c r="L71" s="92"/>
      <c r="N71" s="77"/>
      <c r="Y71" s="94"/>
      <c r="Z71" s="94"/>
      <c r="AA71" s="94"/>
    </row>
    <row r="72" spans="1:27" ht="15" customHeight="1" x14ac:dyDescent="0.15">
      <c r="A72" s="32"/>
      <c r="B72" s="89"/>
      <c r="C72" s="90"/>
      <c r="D72" s="90"/>
      <c r="E72" s="186"/>
      <c r="F72" s="186"/>
      <c r="G72" s="186"/>
      <c r="H72" s="120" t="str" cm="1">
        <f t="array" aca="1" ref="H72" ca="1">IFERROR(VLOOKUP(INDIRECT("E72"),'15'!$A$4:$B$60,2,0),"")</f>
        <v/>
      </c>
      <c r="I72" s="185"/>
      <c r="J72" s="185"/>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0"/>
      <c r="D73" s="90"/>
      <c r="E73" s="186"/>
      <c r="F73" s="186"/>
      <c r="G73" s="186"/>
      <c r="H73" s="120" t="str" cm="1">
        <f t="array" aca="1" ref="H73" ca="1">IFERROR(VLOOKUP(INDIRECT("E73"),'15'!$A$4:$B$60,2,0),"")</f>
        <v/>
      </c>
      <c r="I73" s="185"/>
      <c r="J73" s="185"/>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0"/>
      <c r="D74" s="90"/>
      <c r="E74" s="186"/>
      <c r="F74" s="186"/>
      <c r="G74" s="186"/>
      <c r="H74" s="120" t="str" cm="1">
        <f t="array" aca="1" ref="H74" ca="1">IFERROR(VLOOKUP(INDIRECT("E74"),'15'!$A$4:$B$60,2,0),"")</f>
        <v/>
      </c>
      <c r="I74" s="185"/>
      <c r="J74" s="185"/>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0"/>
      <c r="D75" s="90"/>
      <c r="E75" s="186"/>
      <c r="F75" s="186"/>
      <c r="G75" s="186"/>
      <c r="H75" s="120" t="str" cm="1">
        <f t="array" aca="1" ref="H75" ca="1">IFERROR(VLOOKUP(INDIRECT("E75"),'15'!$A$4:$B$60,2,0),"")</f>
        <v/>
      </c>
      <c r="I75" s="185"/>
      <c r="J75" s="185"/>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0"/>
      <c r="D76" s="90"/>
      <c r="E76" s="186"/>
      <c r="F76" s="186"/>
      <c r="G76" s="186"/>
      <c r="H76" s="120" t="str" cm="1">
        <f t="array" aca="1" ref="H76" ca="1">IFERROR(VLOOKUP(INDIRECT("E76"),'15'!$A$4:$B$60,2,0),"")</f>
        <v/>
      </c>
      <c r="I76" s="185"/>
      <c r="J76" s="185"/>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0"/>
      <c r="D77" s="90"/>
      <c r="E77" s="186"/>
      <c r="F77" s="186"/>
      <c r="G77" s="186"/>
      <c r="H77" s="120" t="str" cm="1">
        <f t="array" aca="1" ref="H77" ca="1">IFERROR(VLOOKUP(INDIRECT("E77"),'15'!$A$4:$B$60,2,0),"")</f>
        <v/>
      </c>
      <c r="I77" s="185"/>
      <c r="J77" s="185"/>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0"/>
      <c r="D78" s="90"/>
      <c r="E78" s="186"/>
      <c r="F78" s="186"/>
      <c r="G78" s="186"/>
      <c r="H78" s="120" t="str" cm="1">
        <f t="array" aca="1" ref="H78" ca="1">IFERROR(VLOOKUP(INDIRECT("E78"),'15'!$A$4:$B$60,2,0),"")</f>
        <v/>
      </c>
      <c r="I78" s="185"/>
      <c r="J78" s="185"/>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0"/>
      <c r="D79" s="90"/>
      <c r="E79" s="186"/>
      <c r="F79" s="186"/>
      <c r="G79" s="186"/>
      <c r="H79" s="120" t="str" cm="1">
        <f t="array" aca="1" ref="H79" ca="1">IFERROR(VLOOKUP(INDIRECT("E79"),'15'!$A$4:$B$60,2,0),"")</f>
        <v/>
      </c>
      <c r="I79" s="185"/>
      <c r="J79" s="185"/>
      <c r="K79" s="32"/>
      <c r="L79" s="92"/>
      <c r="N79" s="98"/>
      <c r="O79" s="86" t="s">
        <v>370</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0"/>
      <c r="D80" s="90"/>
      <c r="E80" s="186"/>
      <c r="F80" s="186"/>
      <c r="G80" s="186"/>
      <c r="H80" s="120" t="str" cm="1">
        <f t="array" aca="1" ref="H80" ca="1">IFERROR(VLOOKUP(INDIRECT("E80"),'15'!$A$4:$B$60,2,0),"")</f>
        <v/>
      </c>
      <c r="I80" s="185"/>
      <c r="J80" s="185"/>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0"/>
      <c r="D81" s="90"/>
      <c r="E81" s="186"/>
      <c r="F81" s="186"/>
      <c r="G81" s="186"/>
      <c r="H81" s="120" t="str" cm="1">
        <f t="array" aca="1" ref="H81" ca="1">IFERROR(VLOOKUP(INDIRECT("E81"),'15'!$A$4:$B$60,2,0),"")</f>
        <v/>
      </c>
      <c r="I81" s="185"/>
      <c r="J81" s="185"/>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0"/>
      <c r="D82" s="90"/>
      <c r="E82" s="186"/>
      <c r="F82" s="186"/>
      <c r="G82" s="186"/>
      <c r="H82" s="120" t="str" cm="1">
        <f t="array" aca="1" ref="H82" ca="1">IFERROR(VLOOKUP(INDIRECT("E82"),'15'!$A$4:$B$60,2,0),"")</f>
        <v/>
      </c>
      <c r="I82" s="185"/>
      <c r="J82" s="185"/>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0"/>
      <c r="D83" s="90"/>
      <c r="E83" s="186"/>
      <c r="F83" s="186"/>
      <c r="G83" s="186"/>
      <c r="H83" s="120" t="str" cm="1">
        <f t="array" aca="1" ref="H83" ca="1">IFERROR(VLOOKUP(INDIRECT("E83"),'15'!$A$4:$B$60,2,0),"")</f>
        <v/>
      </c>
      <c r="I83" s="185"/>
      <c r="J83" s="185"/>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0"/>
      <c r="D84" s="90"/>
      <c r="E84" s="186"/>
      <c r="F84" s="186"/>
      <c r="G84" s="186"/>
      <c r="H84" s="120" t="str" cm="1">
        <f t="array" aca="1" ref="H84" ca="1">IFERROR(VLOOKUP(INDIRECT("E84"),'15'!$A$4:$B$60,2,0),"")</f>
        <v/>
      </c>
      <c r="I84" s="185"/>
      <c r="J84" s="185"/>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0"/>
      <c r="D85" s="90"/>
      <c r="E85" s="186"/>
      <c r="F85" s="186"/>
      <c r="G85" s="186"/>
      <c r="H85" s="120" t="str" cm="1">
        <f t="array" aca="1" ref="H85" ca="1">IFERROR(VLOOKUP(INDIRECT("E85"),'15'!$A$4:$B$60,2,0),"")</f>
        <v/>
      </c>
      <c r="I85" s="185"/>
      <c r="J85" s="185"/>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4"/>
      <c r="C86" s="184"/>
      <c r="D86" s="184"/>
      <c r="E86" s="184"/>
      <c r="F86" s="184"/>
      <c r="G86" s="184"/>
      <c r="H86" s="184"/>
      <c r="I86" s="184"/>
      <c r="J86" s="184"/>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I74:J74"/>
    <mergeCell ref="I75:J75"/>
    <mergeCell ref="I76:J76"/>
    <mergeCell ref="I77:J77"/>
    <mergeCell ref="I78:J78"/>
    <mergeCell ref="E68:G68"/>
    <mergeCell ref="I68:J68"/>
    <mergeCell ref="E69:G69"/>
    <mergeCell ref="E70:G70"/>
    <mergeCell ref="E71:G71"/>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N6:U6"/>
    <mergeCell ref="A1:G1"/>
    <mergeCell ref="B2:J2"/>
    <mergeCell ref="B3:J3"/>
    <mergeCell ref="N10:P10"/>
    <mergeCell ref="Q10:S10"/>
    <mergeCell ref="E8:G8"/>
    <mergeCell ref="AF23:AG23"/>
    <mergeCell ref="N25:W26"/>
    <mergeCell ref="N70:P70"/>
    <mergeCell ref="Q70:S70"/>
    <mergeCell ref="AD23:AE23"/>
    <mergeCell ref="AD27:AE27"/>
    <mergeCell ref="Q23:S23"/>
  </mergeCells>
  <phoneticPr fontId="7"/>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0" t="s">
        <v>219</v>
      </c>
      <c r="C2" s="191"/>
      <c r="D2" s="192"/>
      <c r="E2" s="192"/>
      <c r="F2" s="192"/>
      <c r="G2" s="192"/>
    </row>
    <row r="3" spans="1:9" ht="23.25" customHeight="1" thickBot="1" x14ac:dyDescent="0.2">
      <c r="B3" s="33"/>
      <c r="C3" s="33"/>
      <c r="D3" s="33"/>
      <c r="F3" s="39" t="s">
        <v>228</v>
      </c>
      <c r="G3" s="103" cm="1">
        <f t="array" aca="1" ref="G3" ca="1">INDIRECT("2!E7")</f>
        <v>0</v>
      </c>
    </row>
    <row r="4" spans="1:9" ht="9.75" customHeight="1" thickBot="1" x14ac:dyDescent="0.2">
      <c r="B4" s="33"/>
      <c r="C4" s="33"/>
      <c r="D4" s="33"/>
      <c r="F4" s="39"/>
    </row>
    <row r="5" spans="1:9" ht="22.5" customHeight="1" thickBot="1" x14ac:dyDescent="0.2">
      <c r="B5" s="33"/>
      <c r="C5" s="33"/>
      <c r="D5" s="33"/>
      <c r="F5" s="39" t="s">
        <v>229</v>
      </c>
      <c r="G5" s="103" cm="1">
        <f t="array" aca="1" ref="G5" ca="1">INDIRECT("2!B14")</f>
        <v>0</v>
      </c>
    </row>
    <row r="6" spans="1:9" ht="12" customHeight="1" x14ac:dyDescent="0.15">
      <c r="B6" s="33"/>
      <c r="C6" s="33"/>
      <c r="D6" s="33"/>
      <c r="F6" s="39"/>
      <c r="G6" s="37"/>
    </row>
    <row r="7" spans="1:9" ht="17.25" customHeight="1" x14ac:dyDescent="0.15">
      <c r="A7" s="117"/>
      <c r="B7" s="119" t="s">
        <v>0</v>
      </c>
      <c r="C7" s="119" t="s">
        <v>1</v>
      </c>
      <c r="D7" s="129" t="s">
        <v>10</v>
      </c>
      <c r="E7" s="119" t="s">
        <v>5</v>
      </c>
      <c r="F7" s="119" t="s">
        <v>7</v>
      </c>
      <c r="G7" s="119" t="s">
        <v>8</v>
      </c>
    </row>
    <row r="8" spans="1:9" ht="17.25" customHeight="1" x14ac:dyDescent="0.15">
      <c r="A8" s="117"/>
      <c r="B8" s="121" t="str" cm="1">
        <f t="array" aca="1" ref="B8" ca="1">IFERROR(VLOOKUP(INDIRECT("D8"),'17'!$A$3:$C$76,2,0),"")</f>
        <v/>
      </c>
      <c r="C8" s="121" t="str" cm="1">
        <f t="array" aca="1" ref="C8" ca="1">IFERROR(VLOOKUP(INDIRECT("D8"),'17'!$A$3:$C$76,3,0),"")</f>
        <v/>
      </c>
      <c r="D8" s="128"/>
      <c r="E8" s="120" t="str" cm="1">
        <f t="array" aca="1" ref="E8" ca="1">IFERROR(VLOOKUP(INDIRECT("D8"),'17'!$D$3:$E$76,2,0),"")</f>
        <v/>
      </c>
      <c r="F8" s="120" t="str" cm="1">
        <f t="array" aca="1" ref="F8" ca="1">IFERROR(VLOOKUP(INDIRECT("D8"),'17'!$D$3:$G$76,4,0),"")</f>
        <v/>
      </c>
      <c r="G8" s="122"/>
      <c r="I8" s="1"/>
    </row>
    <row r="9" spans="1:9" ht="17.25" customHeight="1" x14ac:dyDescent="0.15">
      <c r="A9" s="117"/>
      <c r="B9" s="121" t="str" cm="1">
        <f t="array" aca="1" ref="B9" ca="1">IFERROR(VLOOKUP(INDIRECT("D9"),'17'!$A$3:$C$76,2,0),"")</f>
        <v/>
      </c>
      <c r="C9" s="121" t="str" cm="1">
        <f t="array" aca="1" ref="C9" ca="1">IFERROR(VLOOKUP(INDIRECT("D9"),'17'!$A$3:$C$76,3,0),"")</f>
        <v/>
      </c>
      <c r="D9" s="128"/>
      <c r="E9" s="120" t="str" cm="1">
        <f t="array" aca="1" ref="E9" ca="1">IFERROR(VLOOKUP(INDIRECT("D9"),'17'!$D$3:$E$76,2,0),"")</f>
        <v/>
      </c>
      <c r="F9" s="120" t="str" cm="1">
        <f t="array" aca="1" ref="F9" ca="1">IFERROR(VLOOKUP(INDIRECT("D9"),'17'!$D$3:$G$76,4,0),"")</f>
        <v/>
      </c>
      <c r="G9" s="122"/>
      <c r="I9" s="1"/>
    </row>
    <row r="10" spans="1:9" ht="17.25" customHeight="1" x14ac:dyDescent="0.15">
      <c r="A10" s="117"/>
      <c r="B10" s="121" t="str" cm="1">
        <f t="array" aca="1" ref="B10" ca="1">IFERROR(VLOOKUP(INDIRECT("D10"),'17'!$A$3:$C$76,2,0),"")</f>
        <v/>
      </c>
      <c r="C10" s="121" t="str" cm="1">
        <f t="array" aca="1" ref="C10" ca="1">IFERROR(VLOOKUP(INDIRECT("D10"),'17'!$A$3:$C$76,3,0),"")</f>
        <v/>
      </c>
      <c r="D10" s="128"/>
      <c r="E10" s="120" t="str" cm="1">
        <f t="array" aca="1" ref="E10" ca="1">IFERROR(VLOOKUP(INDIRECT("D10"),'17'!$D$3:$E$76,2,0),"")</f>
        <v/>
      </c>
      <c r="F10" s="120" t="str" cm="1">
        <f t="array" aca="1" ref="F10" ca="1">IFERROR(VLOOKUP(INDIRECT("D10"),'17'!$D$3:$G$76,4,0),"")</f>
        <v/>
      </c>
      <c r="G10" s="122"/>
      <c r="I10" s="1"/>
    </row>
    <row r="11" spans="1:9" ht="17.25" customHeight="1" x14ac:dyDescent="0.15">
      <c r="A11" s="117"/>
      <c r="B11" s="121" t="str" cm="1">
        <f t="array" aca="1" ref="B11" ca="1">IFERROR(VLOOKUP(INDIRECT("D11"),'17'!$A$3:$C$76,2,0),"")</f>
        <v/>
      </c>
      <c r="C11" s="121" t="str" cm="1">
        <f t="array" aca="1" ref="C11" ca="1">IFERROR(VLOOKUP(INDIRECT("D11"),'17'!$A$3:$C$76,3,0),"")</f>
        <v/>
      </c>
      <c r="D11" s="128"/>
      <c r="E11" s="120" t="str" cm="1">
        <f t="array" aca="1" ref="E11" ca="1">IFERROR(VLOOKUP(INDIRECT("D11"),'17'!$D$3:$E$76,2,0),"")</f>
        <v/>
      </c>
      <c r="F11" s="120" t="str" cm="1">
        <f t="array" aca="1" ref="F11" ca="1">IFERROR(VLOOKUP(INDIRECT("D11"),'17'!$D$3:$G$76,4,0),"")</f>
        <v/>
      </c>
      <c r="G11" s="122"/>
      <c r="I11" s="1"/>
    </row>
    <row r="12" spans="1:9" ht="17.25" customHeight="1" x14ac:dyDescent="0.15">
      <c r="A12" s="117"/>
      <c r="B12" s="121" t="str" cm="1">
        <f t="array" aca="1" ref="B12" ca="1">IFERROR(VLOOKUP(INDIRECT("D12"),'17'!$A$3:$C$76,2,0),"")</f>
        <v/>
      </c>
      <c r="C12" s="121" t="str" cm="1">
        <f t="array" aca="1" ref="C12" ca="1">IFERROR(VLOOKUP(INDIRECT("D12"),'17'!$A$3:$C$76,3,0),"")</f>
        <v/>
      </c>
      <c r="D12" s="128"/>
      <c r="E12" s="120" t="str" cm="1">
        <f t="array" aca="1" ref="E12" ca="1">IFERROR(VLOOKUP(INDIRECT("D12"),'17'!$D$3:$E$76,2,0),"")</f>
        <v/>
      </c>
      <c r="F12" s="120" t="str" cm="1">
        <f t="array" aca="1" ref="F12" ca="1">IFERROR(VLOOKUP(INDIRECT("D12"),'17'!$D$3:$G$76,4,0),"")</f>
        <v/>
      </c>
      <c r="G12" s="122"/>
      <c r="I12" s="1"/>
    </row>
    <row r="13" spans="1:9" ht="17.25" customHeight="1" x14ac:dyDescent="0.15">
      <c r="A13" s="117"/>
      <c r="B13" s="121" t="str" cm="1">
        <f t="array" aca="1" ref="B13" ca="1">IFERROR(VLOOKUP(INDIRECT("D13"),'17'!$A$3:$C$76,2,0),"")</f>
        <v/>
      </c>
      <c r="C13" s="121" t="str" cm="1">
        <f t="array" aca="1" ref="C13" ca="1">IFERROR(VLOOKUP(INDIRECT("D13"),'17'!$A$3:$C$76,3,0),"")</f>
        <v/>
      </c>
      <c r="D13" s="128"/>
      <c r="E13" s="120" t="str" cm="1">
        <f t="array" aca="1" ref="E13" ca="1">IFERROR(VLOOKUP(INDIRECT("D13"),'17'!$D$3:$E$76,2,0),"")</f>
        <v/>
      </c>
      <c r="F13" s="120" t="str" cm="1">
        <f t="array" aca="1" ref="F13" ca="1">IFERROR(VLOOKUP(INDIRECT("D13"),'17'!$D$3:$G$76,4,0),"")</f>
        <v/>
      </c>
      <c r="G13" s="122"/>
      <c r="I13" s="1"/>
    </row>
    <row r="14" spans="1:9" ht="17.25" customHeight="1" x14ac:dyDescent="0.15">
      <c r="A14" s="117"/>
      <c r="B14" s="121" t="str" cm="1">
        <f t="array" aca="1" ref="B14" ca="1">IFERROR(VLOOKUP(INDIRECT("D14"),'17'!$A$3:$C$76,2,0),"")</f>
        <v/>
      </c>
      <c r="C14" s="121" t="str" cm="1">
        <f t="array" aca="1" ref="C14" ca="1">IFERROR(VLOOKUP(INDIRECT("D14"),'17'!$A$3:$C$76,3,0),"")</f>
        <v/>
      </c>
      <c r="D14" s="128"/>
      <c r="E14" s="120" t="str" cm="1">
        <f t="array" aca="1" ref="E14" ca="1">IFERROR(VLOOKUP(INDIRECT("D14"),'17'!$D$3:$E$76,2,0),"")</f>
        <v/>
      </c>
      <c r="F14" s="120" t="str" cm="1">
        <f t="array" aca="1" ref="F14" ca="1">IFERROR(VLOOKUP(INDIRECT("D14"),'17'!$D$3:$G$76,4,0),"")</f>
        <v/>
      </c>
      <c r="G14" s="122"/>
      <c r="I14" s="1"/>
    </row>
    <row r="15" spans="1:9" ht="17.25" customHeight="1" x14ac:dyDescent="0.15">
      <c r="A15" s="117"/>
      <c r="B15" s="121" t="str" cm="1">
        <f t="array" aca="1" ref="B15" ca="1">IFERROR(VLOOKUP(INDIRECT("D15"),'17'!$A$3:$C$76,2,0),"")</f>
        <v/>
      </c>
      <c r="C15" s="121" t="str" cm="1">
        <f t="array" aca="1" ref="C15" ca="1">IFERROR(VLOOKUP(INDIRECT("D15"),'17'!$A$3:$C$76,3,0),"")</f>
        <v/>
      </c>
      <c r="D15" s="128"/>
      <c r="E15" s="120" t="str" cm="1">
        <f t="array" aca="1" ref="E15" ca="1">IFERROR(VLOOKUP(INDIRECT("D15"),'17'!$D$3:$E$76,2,0),"")</f>
        <v/>
      </c>
      <c r="F15" s="120" t="str" cm="1">
        <f t="array" aca="1" ref="F15" ca="1">IFERROR(VLOOKUP(INDIRECT("D15"),'17'!$D$3:$G$76,4,0),"")</f>
        <v/>
      </c>
      <c r="G15" s="122"/>
      <c r="I15" s="1"/>
    </row>
    <row r="16" spans="1:9" ht="17.25" customHeight="1" x14ac:dyDescent="0.15">
      <c r="A16" s="117"/>
      <c r="B16" s="121" t="str" cm="1">
        <f t="array" aca="1" ref="B16" ca="1">IFERROR(VLOOKUP(INDIRECT("D16"),'17'!$A$3:$C$76,2,0),"")</f>
        <v/>
      </c>
      <c r="C16" s="121" t="str" cm="1">
        <f t="array" aca="1" ref="C16" ca="1">IFERROR(VLOOKUP(INDIRECT("D16"),'17'!$A$3:$C$76,3,0),"")</f>
        <v/>
      </c>
      <c r="D16" s="128"/>
      <c r="E16" s="120" t="str" cm="1">
        <f t="array" aca="1" ref="E16" ca="1">IFERROR(VLOOKUP(INDIRECT("D16"),'17'!$D$3:$E$76,2,0),"")</f>
        <v/>
      </c>
      <c r="F16" s="120" t="str" cm="1">
        <f t="array" aca="1" ref="F16" ca="1">IFERROR(VLOOKUP(INDIRECT("D16"),'17'!$D$3:$G$76,4,0),"")</f>
        <v/>
      </c>
      <c r="G16" s="122"/>
      <c r="I16" s="1"/>
    </row>
    <row r="17" spans="1:9" ht="17.25" customHeight="1" x14ac:dyDescent="0.15">
      <c r="A17" s="117"/>
      <c r="B17" s="121" t="str" cm="1">
        <f t="array" aca="1" ref="B17" ca="1">IFERROR(VLOOKUP(INDIRECT("D17"),'17'!$A$3:$C$76,2,0),"")</f>
        <v/>
      </c>
      <c r="C17" s="121" t="str" cm="1">
        <f t="array" aca="1" ref="C17" ca="1">IFERROR(VLOOKUP(INDIRECT("D17"),'17'!$A$3:$C$76,3,0),"")</f>
        <v/>
      </c>
      <c r="D17" s="128"/>
      <c r="E17" s="120" t="str" cm="1">
        <f t="array" aca="1" ref="E17" ca="1">IFERROR(VLOOKUP(INDIRECT("D17"),'17'!$D$3:$E$76,2,0),"")</f>
        <v/>
      </c>
      <c r="F17" s="120" t="str" cm="1">
        <f t="array" aca="1" ref="F17" ca="1">IFERROR(VLOOKUP(INDIRECT("D17"),'17'!$D$3:$G$76,4,0),"")</f>
        <v/>
      </c>
      <c r="G17" s="122"/>
      <c r="I17" s="1"/>
    </row>
    <row r="18" spans="1:9" ht="17.25" customHeight="1" x14ac:dyDescent="0.15">
      <c r="A18" s="117"/>
      <c r="B18" s="121" t="str" cm="1">
        <f t="array" aca="1" ref="B18" ca="1">IFERROR(VLOOKUP(INDIRECT("D18"),'17'!$A$3:$C$76,2,0),"")</f>
        <v/>
      </c>
      <c r="C18" s="121" t="str" cm="1">
        <f t="array" aca="1" ref="C18" ca="1">IFERROR(VLOOKUP(INDIRECT("D18"),'17'!$A$3:$C$76,3,0),"")</f>
        <v/>
      </c>
      <c r="D18" s="128"/>
      <c r="E18" s="120" t="str" cm="1">
        <f t="array" aca="1" ref="E18" ca="1">IFERROR(VLOOKUP(INDIRECT("D18"),'17'!$D$3:$E$76,2,0),"")</f>
        <v/>
      </c>
      <c r="F18" s="120" t="str" cm="1">
        <f t="array" aca="1" ref="F18" ca="1">IFERROR(VLOOKUP(INDIRECT("D18"),'17'!$D$3:$G$76,4,0),"")</f>
        <v/>
      </c>
      <c r="G18" s="122"/>
    </row>
    <row r="19" spans="1:9" ht="17.25" customHeight="1" x14ac:dyDescent="0.15">
      <c r="A19" s="117"/>
      <c r="B19" s="121" t="str" cm="1">
        <f t="array" aca="1" ref="B19" ca="1">IFERROR(VLOOKUP(INDIRECT("D19"),'17'!$A$3:$C$76,2,0),"")</f>
        <v/>
      </c>
      <c r="C19" s="121" t="str" cm="1">
        <f t="array" aca="1" ref="C19" ca="1">IFERROR(VLOOKUP(INDIRECT("D19"),'17'!$A$3:$C$76,3,0),"")</f>
        <v/>
      </c>
      <c r="D19" s="128"/>
      <c r="E19" s="120" t="str" cm="1">
        <f t="array" aca="1" ref="E19" ca="1">IFERROR(VLOOKUP(INDIRECT("D19"),'17'!$D$3:$E$76,2,0),"")</f>
        <v/>
      </c>
      <c r="F19" s="120" t="str" cm="1">
        <f t="array" aca="1" ref="F19" ca="1">IFERROR(VLOOKUP(INDIRECT("D19"),'17'!$D$3:$G$76,4,0),"")</f>
        <v/>
      </c>
      <c r="G19" s="122"/>
    </row>
    <row r="20" spans="1:9" ht="17.25" customHeight="1" x14ac:dyDescent="0.15">
      <c r="A20" s="117"/>
      <c r="B20" s="121" t="str" cm="1">
        <f t="array" aca="1" ref="B20" ca="1">IFERROR(VLOOKUP(INDIRECT("D20"),'17'!$A$3:$C$76,2,0),"")</f>
        <v/>
      </c>
      <c r="C20" s="121" t="str" cm="1">
        <f t="array" aca="1" ref="C20" ca="1">IFERROR(VLOOKUP(INDIRECT("D20"),'17'!$A$3:$C$76,3,0),"")</f>
        <v/>
      </c>
      <c r="D20" s="128"/>
      <c r="E20" s="120" t="str" cm="1">
        <f t="array" aca="1" ref="E20" ca="1">IFERROR(VLOOKUP(INDIRECT("D20"),'17'!$D$3:$E$76,2,0),"")</f>
        <v/>
      </c>
      <c r="F20" s="120" t="str" cm="1">
        <f t="array" aca="1" ref="F20" ca="1">IFERROR(VLOOKUP(INDIRECT("D20"),'17'!$D$3:$G$76,4,0),"")</f>
        <v/>
      </c>
      <c r="G20" s="122"/>
    </row>
    <row r="21" spans="1:9" ht="17.25" customHeight="1" x14ac:dyDescent="0.15">
      <c r="A21" s="117"/>
      <c r="B21" s="121" t="str" cm="1">
        <f t="array" aca="1" ref="B21" ca="1">IFERROR(VLOOKUP(INDIRECT("D21"),'17'!$A$3:$C$76,2,0),"")</f>
        <v/>
      </c>
      <c r="C21" s="121" t="str" cm="1">
        <f t="array" aca="1" ref="C21" ca="1">IFERROR(VLOOKUP(INDIRECT("D21"),'17'!$A$3:$C$76,3,0),"")</f>
        <v/>
      </c>
      <c r="D21" s="128"/>
      <c r="E21" s="120" t="str" cm="1">
        <f t="array" aca="1" ref="E21" ca="1">IFERROR(VLOOKUP(INDIRECT("D21"),'17'!$D$3:$E$76,2,0),"")</f>
        <v/>
      </c>
      <c r="F21" s="120" t="str" cm="1">
        <f t="array" aca="1" ref="F21" ca="1">IFERROR(VLOOKUP(INDIRECT("D21"),'17'!$D$3:$G$76,4,0),"")</f>
        <v/>
      </c>
      <c r="G21" s="122"/>
    </row>
    <row r="22" spans="1:9" ht="17.25" customHeight="1" x14ac:dyDescent="0.15">
      <c r="A22" s="117"/>
      <c r="B22" s="121" t="str" cm="1">
        <f t="array" aca="1" ref="B22" ca="1">IFERROR(VLOOKUP(INDIRECT("D22"),'17'!$A$3:$C$76,2,0),"")</f>
        <v/>
      </c>
      <c r="C22" s="121" t="str" cm="1">
        <f t="array" aca="1" ref="C22" ca="1">IFERROR(VLOOKUP(INDIRECT("D22"),'17'!$A$3:$C$76,3,0),"")</f>
        <v/>
      </c>
      <c r="D22" s="128"/>
      <c r="E22" s="120" t="str" cm="1">
        <f t="array" aca="1" ref="E22" ca="1">IFERROR(VLOOKUP(INDIRECT("D22"),'17'!$D$3:$E$76,2,0),"")</f>
        <v/>
      </c>
      <c r="F22" s="120" t="str" cm="1">
        <f t="array" aca="1" ref="F22" ca="1">IFERROR(VLOOKUP(INDIRECT("D22"),'17'!$D$3:$G$76,4,0),"")</f>
        <v/>
      </c>
      <c r="G22" s="122"/>
    </row>
    <row r="23" spans="1:9" ht="17.25" customHeight="1" x14ac:dyDescent="0.15">
      <c r="A23" s="117"/>
      <c r="B23" s="121" t="str" cm="1">
        <f t="array" aca="1" ref="B23" ca="1">IFERROR(VLOOKUP(INDIRECT("D23"),'17'!$A$3:$C$76,2,0),"")</f>
        <v/>
      </c>
      <c r="C23" s="121" t="str" cm="1">
        <f t="array" aca="1" ref="C23" ca="1">IFERROR(VLOOKUP(INDIRECT("D23"),'17'!$A$3:$C$76,3,0),"")</f>
        <v/>
      </c>
      <c r="D23" s="128"/>
      <c r="E23" s="120" t="str" cm="1">
        <f t="array" aca="1" ref="E23" ca="1">IFERROR(VLOOKUP(INDIRECT("D23"),'17'!$D$3:$E$76,2,0),"")</f>
        <v/>
      </c>
      <c r="F23" s="120" t="str" cm="1">
        <f t="array" aca="1" ref="F23" ca="1">IFERROR(VLOOKUP(INDIRECT("D23"),'17'!$D$3:$G$76,4,0),"")</f>
        <v/>
      </c>
      <c r="G23" s="122"/>
    </row>
    <row r="24" spans="1:9" ht="17.25" customHeight="1" x14ac:dyDescent="0.15">
      <c r="A24" s="117"/>
      <c r="B24" s="121" t="str" cm="1">
        <f t="array" aca="1" ref="B24" ca="1">IFERROR(VLOOKUP(INDIRECT("D24"),'17'!$A$3:$C$76,2,0),"")</f>
        <v/>
      </c>
      <c r="C24" s="121" t="str" cm="1">
        <f t="array" aca="1" ref="C24" ca="1">IFERROR(VLOOKUP(INDIRECT("D24"),'17'!$A$3:$C$76,3,0),"")</f>
        <v/>
      </c>
      <c r="D24" s="128"/>
      <c r="E24" s="120" t="str" cm="1">
        <f t="array" aca="1" ref="E24" ca="1">IFERROR(VLOOKUP(INDIRECT("D24"),'17'!$D$3:$E$76,2,0),"")</f>
        <v/>
      </c>
      <c r="F24" s="120" t="str" cm="1">
        <f t="array" aca="1" ref="F24" ca="1">IFERROR(VLOOKUP(INDIRECT("D24"),'17'!$D$3:$G$76,4,0),"")</f>
        <v/>
      </c>
      <c r="G24" s="122"/>
    </row>
    <row r="25" spans="1:9" ht="17.25" customHeight="1" x14ac:dyDescent="0.15">
      <c r="A25" s="117"/>
      <c r="B25" s="121" t="str" cm="1">
        <f t="array" aca="1" ref="B25" ca="1">IFERROR(VLOOKUP(INDIRECT("D25"),'17'!$A$3:$C$76,2,0),"")</f>
        <v/>
      </c>
      <c r="C25" s="121" t="str" cm="1">
        <f t="array" aca="1" ref="C25" ca="1">IFERROR(VLOOKUP(INDIRECT("D25"),'17'!$A$3:$C$76,3,0),"")</f>
        <v/>
      </c>
      <c r="D25" s="128"/>
      <c r="E25" s="120" t="str" cm="1">
        <f t="array" aca="1" ref="E25" ca="1">IFERROR(VLOOKUP(INDIRECT("D25"),'17'!$D$3:$E$76,2,0),"")</f>
        <v/>
      </c>
      <c r="F25" s="120" t="str" cm="1">
        <f t="array" aca="1" ref="F25" ca="1">IFERROR(VLOOKUP(INDIRECT("D25"),'17'!$D$3:$G$76,4,0),"")</f>
        <v/>
      </c>
      <c r="G25" s="122"/>
    </row>
    <row r="26" spans="1:9" ht="21" customHeight="1" x14ac:dyDescent="0.15">
      <c r="A26" s="117"/>
      <c r="B26" s="189" t="s">
        <v>6</v>
      </c>
      <c r="C26" s="189"/>
      <c r="D26" s="189"/>
      <c r="E26" s="189"/>
      <c r="F26" s="189"/>
      <c r="G26" s="189"/>
    </row>
    <row r="27" spans="1:9" ht="17.25" customHeight="1" x14ac:dyDescent="0.15">
      <c r="A27" s="117"/>
      <c r="B27" s="36" t="s">
        <v>0</v>
      </c>
      <c r="C27" s="36" t="s">
        <v>1</v>
      </c>
      <c r="D27" s="189" t="s">
        <v>9</v>
      </c>
      <c r="E27" s="189"/>
      <c r="F27" s="36" t="s">
        <v>7</v>
      </c>
      <c r="G27" s="119" t="s">
        <v>8</v>
      </c>
    </row>
    <row r="28" spans="1:9" ht="17.25" customHeight="1" x14ac:dyDescent="0.15">
      <c r="A28" s="117"/>
      <c r="B28" s="123"/>
      <c r="C28" s="123"/>
      <c r="D28" s="185"/>
      <c r="E28" s="185"/>
      <c r="F28" s="122"/>
      <c r="G28" s="122"/>
    </row>
    <row r="29" spans="1:9" ht="17.25" customHeight="1" x14ac:dyDescent="0.15">
      <c r="A29" s="117"/>
      <c r="B29" s="123"/>
      <c r="C29" s="123"/>
      <c r="D29" s="185"/>
      <c r="E29" s="185"/>
      <c r="F29" s="122"/>
      <c r="G29" s="122"/>
    </row>
    <row r="30" spans="1:9" ht="14.25" thickBot="1" x14ac:dyDescent="0.2">
      <c r="B30" s="38"/>
      <c r="C30" s="38"/>
      <c r="D30" s="51"/>
      <c r="E30" s="51"/>
      <c r="G30" s="89"/>
    </row>
    <row r="31" spans="1:9" x14ac:dyDescent="0.15">
      <c r="B31" s="38"/>
      <c r="C31" s="38"/>
      <c r="D31" s="51"/>
      <c r="E31" s="193" t="s">
        <v>230</v>
      </c>
      <c r="F31" s="194"/>
      <c r="G31" s="196" t="s">
        <v>41</v>
      </c>
    </row>
    <row r="32" spans="1:9" ht="14.25" thickBot="1" x14ac:dyDescent="0.2">
      <c r="B32" s="38"/>
      <c r="C32" s="38"/>
      <c r="D32" s="51"/>
      <c r="E32" s="193"/>
      <c r="F32" s="195"/>
      <c r="G32" s="196"/>
    </row>
    <row r="33" spans="1:8" x14ac:dyDescent="0.15">
      <c r="B33" s="38"/>
      <c r="C33" s="38"/>
      <c r="D33" s="51"/>
      <c r="E33" s="51"/>
      <c r="F33" s="51"/>
    </row>
    <row r="36" spans="1:8" s="1" customFormat="1" ht="21" customHeight="1" x14ac:dyDescent="0.15">
      <c r="A36" s="32"/>
      <c r="B36" s="197" t="s">
        <v>38</v>
      </c>
      <c r="C36" s="197"/>
      <c r="D36" s="197"/>
      <c r="E36" s="197"/>
      <c r="F36" s="52"/>
      <c r="G36" s="32"/>
      <c r="H36" s="32"/>
    </row>
    <row r="37" spans="1:8" s="1" customFormat="1" ht="21" customHeight="1" x14ac:dyDescent="0.15">
      <c r="A37" s="32"/>
      <c r="B37" s="197" t="s">
        <v>372</v>
      </c>
      <c r="C37" s="197"/>
      <c r="D37" s="197"/>
      <c r="E37" s="197"/>
      <c r="F37" s="62"/>
      <c r="G37" s="32"/>
      <c r="H37" s="32"/>
    </row>
    <row r="38" spans="1:8" s="1" customFormat="1" ht="21" customHeight="1" x14ac:dyDescent="0.15">
      <c r="A38" s="32"/>
      <c r="B38" s="198"/>
      <c r="C38" s="198"/>
      <c r="D38" s="198"/>
      <c r="E38" s="198"/>
      <c r="F38" s="198"/>
      <c r="G38" s="32"/>
      <c r="H38" s="32"/>
    </row>
    <row r="39" spans="1:8" s="1" customFormat="1" ht="20.25" customHeight="1" x14ac:dyDescent="0.15">
      <c r="A39" s="32"/>
      <c r="B39" s="197"/>
      <c r="C39" s="197"/>
      <c r="D39" s="197"/>
      <c r="E39" s="197"/>
      <c r="F39" s="197"/>
      <c r="G39" s="32"/>
      <c r="H39" s="32"/>
    </row>
  </sheetData>
  <sheetProtection selectLockedCells="1"/>
  <mergeCells count="12">
    <mergeCell ref="B39:F39"/>
    <mergeCell ref="B36:E36"/>
    <mergeCell ref="B37:E37"/>
    <mergeCell ref="B38:F38"/>
    <mergeCell ref="D27:E27"/>
    <mergeCell ref="D29:E29"/>
    <mergeCell ref="B26:G26"/>
    <mergeCell ref="B2:G2"/>
    <mergeCell ref="E31:E32"/>
    <mergeCell ref="F31:F32"/>
    <mergeCell ref="G31:G32"/>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D6C7E-9562-45A8-8444-B25685DBD0AD}">
  <sheetPr>
    <tabColor rgb="FFFFFF0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0" t="s">
        <v>391</v>
      </c>
      <c r="B1" s="180"/>
      <c r="C1" s="180"/>
      <c r="D1" s="180"/>
      <c r="E1" s="180"/>
      <c r="F1" s="180"/>
      <c r="G1" s="180"/>
      <c r="H1" s="33"/>
      <c r="I1" s="32"/>
      <c r="J1" s="32"/>
      <c r="K1" s="32"/>
      <c r="L1" s="32"/>
    </row>
    <row r="2" spans="1:42" ht="17.25" customHeight="1" x14ac:dyDescent="0.15">
      <c r="A2" s="32"/>
      <c r="B2" s="180" t="s">
        <v>375</v>
      </c>
      <c r="C2" s="180"/>
      <c r="D2" s="180"/>
      <c r="E2" s="180"/>
      <c r="F2" s="180"/>
      <c r="G2" s="180"/>
      <c r="H2" s="180"/>
      <c r="I2" s="180"/>
      <c r="J2" s="180"/>
      <c r="K2" s="32"/>
      <c r="L2" s="32"/>
    </row>
    <row r="3" spans="1:42" ht="21" customHeight="1" thickBot="1" x14ac:dyDescent="0.2">
      <c r="A3" s="32"/>
      <c r="B3" s="181" t="s">
        <v>218</v>
      </c>
      <c r="C3" s="182"/>
      <c r="D3" s="181"/>
      <c r="E3" s="181"/>
      <c r="F3" s="181"/>
      <c r="G3" s="181"/>
      <c r="H3" s="181"/>
      <c r="I3" s="181"/>
      <c r="J3" s="181"/>
      <c r="K3" s="32"/>
      <c r="L3" s="32"/>
    </row>
    <row r="4" spans="1:42" ht="23.25" customHeight="1" thickBot="1" x14ac:dyDescent="0.2">
      <c r="A4" s="32"/>
      <c r="B4" s="33"/>
      <c r="C4" s="33"/>
      <c r="D4" s="33"/>
      <c r="E4" s="33"/>
      <c r="F4" s="33"/>
      <c r="G4" s="33"/>
      <c r="H4" s="33"/>
      <c r="I4" s="112" t="s">
        <v>228</v>
      </c>
      <c r="J4" s="103" cm="1">
        <f t="array" aca="1" ref="J4" ca="1">INDIRECT("2!E7")</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229</v>
      </c>
      <c r="J6" s="103" cm="1">
        <f t="array" aca="1" ref="J6" ca="1">INDIRECT("2!B15")</f>
        <v>0</v>
      </c>
      <c r="K6" s="32"/>
      <c r="L6" s="32"/>
      <c r="N6" s="179" t="s">
        <v>351</v>
      </c>
      <c r="O6" s="179"/>
      <c r="P6" s="179"/>
      <c r="Q6" s="179"/>
      <c r="R6" s="179"/>
      <c r="S6" s="179"/>
      <c r="T6" s="179"/>
      <c r="U6" s="179"/>
      <c r="AD6" t="s">
        <v>358</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353</v>
      </c>
      <c r="C8" s="119" t="s">
        <v>39</v>
      </c>
      <c r="D8" s="119" t="s">
        <v>1</v>
      </c>
      <c r="E8" s="183" t="s">
        <v>2</v>
      </c>
      <c r="F8" s="183"/>
      <c r="G8" s="183"/>
      <c r="H8" s="119" t="s">
        <v>3</v>
      </c>
      <c r="I8" s="119" t="s">
        <v>4</v>
      </c>
      <c r="J8" s="36" t="s">
        <v>40</v>
      </c>
      <c r="K8" s="32"/>
      <c r="L8" s="32"/>
      <c r="N8" s="77" t="s">
        <v>362</v>
      </c>
      <c r="AD8" t="s">
        <v>354</v>
      </c>
    </row>
    <row r="9" spans="1:42" ht="15" customHeight="1" thickBot="1" x14ac:dyDescent="0.2">
      <c r="A9" s="32"/>
      <c r="B9" s="36">
        <v>1</v>
      </c>
      <c r="C9" s="123"/>
      <c r="D9" s="123"/>
      <c r="E9" s="123"/>
      <c r="F9" s="126"/>
      <c r="G9" s="123"/>
      <c r="H9" s="120" t="str">
        <f t="shared" ref="H9:H60" ca="1" si="0">_xlfn.CONCAT(Y9&amp;"  "&amp;Z9&amp;"  "&amp;AA9)</f>
        <v xml:space="preserve">    </v>
      </c>
      <c r="I9" s="124"/>
      <c r="J9" s="124"/>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3"/>
      <c r="D10" s="123"/>
      <c r="E10" s="123"/>
      <c r="F10" s="126"/>
      <c r="G10" s="123"/>
      <c r="H10" s="120" t="str">
        <f t="shared" ca="1" si="0"/>
        <v xml:space="preserve">    </v>
      </c>
      <c r="I10" s="124"/>
      <c r="J10" s="124"/>
      <c r="K10" s="32"/>
      <c r="L10" s="32"/>
      <c r="N10" s="174" t="s">
        <v>350</v>
      </c>
      <c r="O10" s="174"/>
      <c r="P10" s="175"/>
      <c r="Q10" s="176" cm="1">
        <f t="array" aca="1" ref="Q10" ca="1">SUM(--(FREQUENCY(IF((項目番号全体&gt;=1)*(項目番号全体&lt;=52), 項目番号全体), ROW(INDIRECT("1:52")))&gt;0))</f>
        <v>0</v>
      </c>
      <c r="R10" s="177"/>
      <c r="S10" s="178"/>
      <c r="T10" s="108" t="s">
        <v>363</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3"/>
      <c r="D11" s="123"/>
      <c r="E11" s="123"/>
      <c r="F11" s="126"/>
      <c r="G11" s="123"/>
      <c r="H11" s="120" t="str">
        <f t="shared" ca="1" si="0"/>
        <v xml:space="preserve">    </v>
      </c>
      <c r="I11" s="124"/>
      <c r="J11" s="124"/>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3"/>
      <c r="D12" s="123"/>
      <c r="E12" s="123"/>
      <c r="F12" s="126"/>
      <c r="G12" s="123"/>
      <c r="H12" s="120" t="str">
        <f t="shared" ca="1" si="0"/>
        <v xml:space="preserve">    </v>
      </c>
      <c r="I12" s="124"/>
      <c r="J12" s="124"/>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3"/>
      <c r="D13" s="123"/>
      <c r="E13" s="123"/>
      <c r="F13" s="126"/>
      <c r="G13" s="123"/>
      <c r="H13" s="120" t="str">
        <f t="shared" ca="1" si="0"/>
        <v xml:space="preserve">    </v>
      </c>
      <c r="I13" s="124"/>
      <c r="J13" s="124"/>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3"/>
      <c r="D14" s="123"/>
      <c r="E14" s="123"/>
      <c r="F14" s="126"/>
      <c r="G14" s="123"/>
      <c r="H14" s="120" t="str">
        <f t="shared" ca="1" si="0"/>
        <v xml:space="preserve">    </v>
      </c>
      <c r="I14" s="124"/>
      <c r="J14" s="124"/>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3"/>
      <c r="D15" s="123"/>
      <c r="E15" s="123"/>
      <c r="F15" s="126"/>
      <c r="G15" s="123"/>
      <c r="H15" s="120" t="str">
        <f t="shared" ca="1" si="0"/>
        <v xml:space="preserve">    </v>
      </c>
      <c r="I15" s="124"/>
      <c r="J15" s="124"/>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3"/>
      <c r="D16" s="123"/>
      <c r="E16" s="123"/>
      <c r="F16" s="126"/>
      <c r="G16" s="123"/>
      <c r="H16" s="120" t="str">
        <f t="shared" ca="1" si="0"/>
        <v xml:space="preserve">    </v>
      </c>
      <c r="I16" s="124"/>
      <c r="J16" s="124"/>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3"/>
      <c r="D17" s="123"/>
      <c r="E17" s="123"/>
      <c r="F17" s="126"/>
      <c r="G17" s="123"/>
      <c r="H17" s="120" t="str">
        <f t="shared" ca="1" si="0"/>
        <v xml:space="preserve">    </v>
      </c>
      <c r="I17" s="124"/>
      <c r="J17" s="124"/>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3"/>
      <c r="D18" s="123"/>
      <c r="E18" s="123"/>
      <c r="F18" s="126"/>
      <c r="G18" s="123"/>
      <c r="H18" s="120" t="str">
        <f t="shared" ca="1" si="0"/>
        <v xml:space="preserve">    </v>
      </c>
      <c r="I18" s="124"/>
      <c r="J18" s="124"/>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3"/>
      <c r="D19" s="123"/>
      <c r="E19" s="123"/>
      <c r="F19" s="126"/>
      <c r="G19" s="123"/>
      <c r="H19" s="120" t="str">
        <f t="shared" ca="1" si="0"/>
        <v xml:space="preserve">    </v>
      </c>
      <c r="I19" s="124"/>
      <c r="J19" s="124"/>
      <c r="K19" s="32"/>
      <c r="L19" s="32"/>
      <c r="M19" s="2"/>
      <c r="N19" s="84"/>
      <c r="O19" s="86" t="s">
        <v>364</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3"/>
      <c r="D20" s="123"/>
      <c r="E20" s="123"/>
      <c r="F20" s="126"/>
      <c r="G20" s="123"/>
      <c r="H20" s="120" t="str">
        <f t="shared" ca="1" si="0"/>
        <v xml:space="preserve">    </v>
      </c>
      <c r="I20" s="124"/>
      <c r="J20" s="124"/>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3"/>
      <c r="D21" s="123"/>
      <c r="E21" s="123"/>
      <c r="F21" s="126"/>
      <c r="G21" s="123"/>
      <c r="H21" s="120" t="str">
        <f t="shared" ca="1" si="0"/>
        <v xml:space="preserve">    </v>
      </c>
      <c r="I21" s="124"/>
      <c r="J21" s="124"/>
      <c r="K21" s="32"/>
      <c r="L21" s="32"/>
      <c r="N21" s="75" t="s">
        <v>365</v>
      </c>
      <c r="Y21" s="80" t="str" cm="1">
        <f t="array" aca="1" ref="Y21" ca="1">IFERROR(VLOOKUP(INDIRECT("E21"),'15'!$A$4:$B$60,2,0),"")</f>
        <v/>
      </c>
      <c r="Z21" s="80" t="str" cm="1">
        <f t="array" aca="1" ref="Z21" ca="1">IFERROR(VLOOKUP(INDIRECT("F21"),'15'!$A$4:$B$60,2,0),"")</f>
        <v/>
      </c>
      <c r="AA21" s="80" t="str" cm="1">
        <f t="array" aca="1" ref="AA21" ca="1">IFERROR(VLOOKUP(INDIRECT("G21"),'15'!$A$4:$B$60,2,0),"")</f>
        <v/>
      </c>
      <c r="AD21" t="s">
        <v>357</v>
      </c>
    </row>
    <row r="22" spans="1:42" ht="15" customHeight="1" thickBot="1" x14ac:dyDescent="0.2">
      <c r="A22" s="32"/>
      <c r="B22" s="36">
        <v>14</v>
      </c>
      <c r="C22" s="123"/>
      <c r="D22" s="123"/>
      <c r="E22" s="123"/>
      <c r="F22" s="126"/>
      <c r="G22" s="123"/>
      <c r="H22" s="120" t="str">
        <f t="shared" ca="1" si="0"/>
        <v xml:space="preserve">    </v>
      </c>
      <c r="I22" s="124"/>
      <c r="J22" s="124"/>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3"/>
      <c r="D23" s="123"/>
      <c r="E23" s="123"/>
      <c r="F23" s="126"/>
      <c r="G23" s="123"/>
      <c r="H23" s="120" t="str">
        <f t="shared" ca="1" si="0"/>
        <v xml:space="preserve">    </v>
      </c>
      <c r="I23" s="124"/>
      <c r="J23" s="124"/>
      <c r="K23" s="32"/>
      <c r="L23" s="32"/>
      <c r="N23" s="1"/>
      <c r="Q23" s="176" cm="1">
        <f t="array" ref="Q23">SUMPRODUCT(--((ISNUMBER(項目番号１)+ISNUMBER(項目番号２)+ISNUMBER(項目番号３))&gt;0))</f>
        <v>0</v>
      </c>
      <c r="R23" s="177"/>
      <c r="S23" s="178"/>
      <c r="T23" s="109" t="s">
        <v>352</v>
      </c>
      <c r="Y23" s="80" t="str" cm="1">
        <f t="array" aca="1" ref="Y23" ca="1">IFERROR(VLOOKUP(INDIRECT("E23"),'15'!$A$4:$B$60,2,0),"")</f>
        <v/>
      </c>
      <c r="Z23" s="80" t="str" cm="1">
        <f t="array" aca="1" ref="Z23" ca="1">IFERROR(VLOOKUP(INDIRECT("F23"),'15'!$A$4:$B$60,2,0),"")</f>
        <v/>
      </c>
      <c r="AA23" s="80" t="str" cm="1">
        <f t="array" aca="1" ref="AA23" ca="1">IFERROR(VLOOKUP(INDIRECT("G23"),'15'!$A$4:$B$60,2,0),"")</f>
        <v/>
      </c>
      <c r="AD23" s="176" cm="1">
        <f t="array" aca="1" ref="AD23" ca="1">INDIRECT("Q10")</f>
        <v>0</v>
      </c>
      <c r="AE23" s="178"/>
      <c r="AF23" s="172" t="s">
        <v>356</v>
      </c>
      <c r="AG23" s="147"/>
    </row>
    <row r="24" spans="1:42" ht="15" customHeight="1" x14ac:dyDescent="0.15">
      <c r="A24" s="32"/>
      <c r="B24" s="36">
        <v>16</v>
      </c>
      <c r="C24" s="123"/>
      <c r="D24" s="123"/>
      <c r="E24" s="123"/>
      <c r="F24" s="126"/>
      <c r="G24" s="123"/>
      <c r="H24" s="120" t="str">
        <f t="shared" ca="1" si="0"/>
        <v xml:space="preserve">    </v>
      </c>
      <c r="I24" s="124"/>
      <c r="J24" s="124"/>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3"/>
      <c r="D25" s="123"/>
      <c r="E25" s="123"/>
      <c r="F25" s="126"/>
      <c r="G25" s="123"/>
      <c r="H25" s="120" t="str">
        <f t="shared" ca="1" si="0"/>
        <v xml:space="preserve">    </v>
      </c>
      <c r="I25" s="124"/>
      <c r="J25" s="124"/>
      <c r="K25" s="32"/>
      <c r="L25" s="32"/>
      <c r="N25" s="173"/>
      <c r="O25" s="173"/>
      <c r="P25" s="173"/>
      <c r="Q25" s="173"/>
      <c r="R25" s="173"/>
      <c r="S25" s="173"/>
      <c r="T25" s="173"/>
      <c r="U25" s="173"/>
      <c r="V25" s="173"/>
      <c r="W25" s="173"/>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355</v>
      </c>
    </row>
    <row r="26" spans="1:42" ht="15" customHeight="1" thickBot="1" x14ac:dyDescent="0.2">
      <c r="A26" s="32"/>
      <c r="B26" s="36">
        <v>18</v>
      </c>
      <c r="C26" s="123"/>
      <c r="D26" s="123"/>
      <c r="E26" s="123"/>
      <c r="F26" s="123"/>
      <c r="G26" s="123"/>
      <c r="H26" s="120" t="str">
        <f t="shared" ca="1" si="0"/>
        <v xml:space="preserve">    </v>
      </c>
      <c r="I26" s="124"/>
      <c r="J26" s="124"/>
      <c r="K26" s="32"/>
      <c r="L26" s="32"/>
      <c r="N26" s="173"/>
      <c r="O26" s="173"/>
      <c r="P26" s="173"/>
      <c r="Q26" s="173"/>
      <c r="R26" s="173"/>
      <c r="S26" s="173"/>
      <c r="T26" s="173"/>
      <c r="U26" s="173"/>
      <c r="V26" s="173"/>
      <c r="W26" s="173"/>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3"/>
      <c r="D27" s="123"/>
      <c r="E27" s="123"/>
      <c r="F27" s="126"/>
      <c r="G27" s="123"/>
      <c r="H27" s="120" t="str">
        <f t="shared" ca="1" si="0"/>
        <v xml:space="preserve">    </v>
      </c>
      <c r="I27" s="124"/>
      <c r="J27" s="124"/>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6" cm="1">
        <f t="array" aca="1" ref="AD27" ca="1">INDIRECT("Q23")</f>
        <v>0</v>
      </c>
      <c r="AE27" s="178"/>
      <c r="AF27" s="109" t="s">
        <v>352</v>
      </c>
    </row>
    <row r="28" spans="1:42" ht="15" customHeight="1" x14ac:dyDescent="0.15">
      <c r="A28" s="32"/>
      <c r="B28" s="36">
        <v>20</v>
      </c>
      <c r="C28" s="123"/>
      <c r="D28" s="123"/>
      <c r="E28" s="123"/>
      <c r="F28" s="126"/>
      <c r="G28" s="123"/>
      <c r="H28" s="120" t="str">
        <f t="shared" ca="1" si="0"/>
        <v xml:space="preserve">    </v>
      </c>
      <c r="I28" s="124"/>
      <c r="J28" s="124"/>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3"/>
      <c r="D29" s="123"/>
      <c r="E29" s="123"/>
      <c r="F29" s="126"/>
      <c r="G29" s="123"/>
      <c r="H29" s="120" t="str">
        <f t="shared" ca="1" si="0"/>
        <v xml:space="preserve">    </v>
      </c>
      <c r="I29" s="124"/>
      <c r="J29" s="124"/>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3"/>
      <c r="D30" s="123"/>
      <c r="E30" s="123"/>
      <c r="F30" s="126"/>
      <c r="G30" s="123"/>
      <c r="H30" s="120" t="str">
        <f t="shared" ca="1" si="0"/>
        <v xml:space="preserve">    </v>
      </c>
      <c r="I30" s="124"/>
      <c r="J30" s="124"/>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3"/>
      <c r="D31" s="123"/>
      <c r="E31" s="123"/>
      <c r="F31" s="126"/>
      <c r="G31" s="123"/>
      <c r="H31" s="120" t="str">
        <f t="shared" ca="1" si="0"/>
        <v xml:space="preserve">    </v>
      </c>
      <c r="I31" s="124"/>
      <c r="J31" s="124"/>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3"/>
      <c r="D32" s="123"/>
      <c r="E32" s="123"/>
      <c r="F32" s="126"/>
      <c r="G32" s="123"/>
      <c r="H32" s="120" t="str">
        <f t="shared" ca="1" si="0"/>
        <v xml:space="preserve">    </v>
      </c>
      <c r="I32" s="124"/>
      <c r="J32" s="124"/>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3"/>
      <c r="D33" s="123"/>
      <c r="E33" s="123"/>
      <c r="F33" s="126"/>
      <c r="G33" s="123"/>
      <c r="H33" s="120" t="str">
        <f t="shared" ca="1" si="0"/>
        <v xml:space="preserve">    </v>
      </c>
      <c r="I33" s="124"/>
      <c r="J33" s="124"/>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3"/>
      <c r="D34" s="123"/>
      <c r="E34" s="123"/>
      <c r="F34" s="126"/>
      <c r="G34" s="123"/>
      <c r="H34" s="120" t="str">
        <f t="shared" ca="1" si="0"/>
        <v xml:space="preserve">    </v>
      </c>
      <c r="I34" s="124"/>
      <c r="J34" s="124"/>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3"/>
      <c r="D35" s="123"/>
      <c r="E35" s="123"/>
      <c r="F35" s="126"/>
      <c r="G35" s="123"/>
      <c r="H35" s="120" t="str">
        <f t="shared" ca="1" si="0"/>
        <v xml:space="preserve">    </v>
      </c>
      <c r="I35" s="124"/>
      <c r="J35" s="124"/>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3"/>
      <c r="D36" s="123"/>
      <c r="E36" s="123"/>
      <c r="F36" s="126"/>
      <c r="G36" s="123"/>
      <c r="H36" s="120" t="str">
        <f t="shared" ca="1" si="0"/>
        <v xml:space="preserve">    </v>
      </c>
      <c r="I36" s="124"/>
      <c r="J36" s="124"/>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3"/>
      <c r="D37" s="123"/>
      <c r="E37" s="123"/>
      <c r="F37" s="126"/>
      <c r="G37" s="123"/>
      <c r="H37" s="120" t="str">
        <f t="shared" ca="1" si="0"/>
        <v xml:space="preserve">    </v>
      </c>
      <c r="I37" s="124"/>
      <c r="J37" s="124"/>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3"/>
      <c r="D38" s="123"/>
      <c r="E38" s="123"/>
      <c r="F38" s="126"/>
      <c r="G38" s="123"/>
      <c r="H38" s="120" t="str">
        <f t="shared" ca="1" si="0"/>
        <v xml:space="preserve">    </v>
      </c>
      <c r="I38" s="124"/>
      <c r="J38" s="124"/>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3"/>
      <c r="D39" s="123"/>
      <c r="E39" s="123"/>
      <c r="F39" s="126"/>
      <c r="G39" s="123"/>
      <c r="H39" s="120" t="str">
        <f t="shared" ca="1" si="0"/>
        <v xml:space="preserve">    </v>
      </c>
      <c r="I39" s="124"/>
      <c r="J39" s="124"/>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3"/>
      <c r="D40" s="123"/>
      <c r="E40" s="123"/>
      <c r="F40" s="126"/>
      <c r="G40" s="123"/>
      <c r="H40" s="120" t="str">
        <f t="shared" ca="1" si="0"/>
        <v xml:space="preserve">    </v>
      </c>
      <c r="I40" s="124"/>
      <c r="J40" s="124"/>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3"/>
      <c r="D41" s="123"/>
      <c r="E41" s="123"/>
      <c r="F41" s="126"/>
      <c r="G41" s="123"/>
      <c r="H41" s="120" t="str">
        <f t="shared" ca="1" si="0"/>
        <v xml:space="preserve">    </v>
      </c>
      <c r="I41" s="124"/>
      <c r="J41" s="124"/>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3"/>
      <c r="D42" s="123"/>
      <c r="E42" s="123"/>
      <c r="F42" s="126"/>
      <c r="G42" s="123"/>
      <c r="H42" s="120" t="str">
        <f t="shared" ca="1" si="0"/>
        <v xml:space="preserve">    </v>
      </c>
      <c r="I42" s="124"/>
      <c r="J42" s="124"/>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3"/>
      <c r="D43" s="123"/>
      <c r="E43" s="123"/>
      <c r="F43" s="126"/>
      <c r="G43" s="123"/>
      <c r="H43" s="120" t="str">
        <f t="shared" ca="1" si="0"/>
        <v xml:space="preserve">    </v>
      </c>
      <c r="I43" s="124"/>
      <c r="J43" s="124"/>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3"/>
      <c r="D44" s="123"/>
      <c r="E44" s="123"/>
      <c r="F44" s="123"/>
      <c r="G44" s="123"/>
      <c r="H44" s="120" t="str">
        <f t="shared" ca="1" si="0"/>
        <v xml:space="preserve">    </v>
      </c>
      <c r="I44" s="124"/>
      <c r="J44" s="124"/>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3"/>
      <c r="D45" s="123"/>
      <c r="E45" s="123"/>
      <c r="F45" s="126"/>
      <c r="G45" s="123"/>
      <c r="H45" s="120" t="str">
        <f t="shared" ca="1" si="0"/>
        <v xml:space="preserve">    </v>
      </c>
      <c r="I45" s="124"/>
      <c r="J45" s="124"/>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3"/>
      <c r="D46" s="123"/>
      <c r="E46" s="123"/>
      <c r="F46" s="126"/>
      <c r="G46" s="123"/>
      <c r="H46" s="120" t="str">
        <f t="shared" ca="1" si="0"/>
        <v xml:space="preserve">    </v>
      </c>
      <c r="I46" s="124"/>
      <c r="J46" s="124"/>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3"/>
      <c r="D47" s="123"/>
      <c r="E47" s="123"/>
      <c r="F47" s="126"/>
      <c r="G47" s="123"/>
      <c r="H47" s="120" t="str">
        <f t="shared" ca="1" si="0"/>
        <v xml:space="preserve">    </v>
      </c>
      <c r="I47" s="124"/>
      <c r="J47" s="124"/>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3"/>
      <c r="D48" s="123"/>
      <c r="E48" s="123"/>
      <c r="F48" s="126"/>
      <c r="G48" s="123"/>
      <c r="H48" s="120" t="str">
        <f t="shared" ca="1" si="0"/>
        <v xml:space="preserve">    </v>
      </c>
      <c r="I48" s="124"/>
      <c r="J48" s="124"/>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3"/>
      <c r="D49" s="123"/>
      <c r="E49" s="123"/>
      <c r="F49" s="126"/>
      <c r="G49" s="123"/>
      <c r="H49" s="120" t="str">
        <f t="shared" ca="1" si="0"/>
        <v xml:space="preserve">    </v>
      </c>
      <c r="I49" s="124"/>
      <c r="J49" s="124"/>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3"/>
      <c r="D50" s="123"/>
      <c r="E50" s="123"/>
      <c r="F50" s="126"/>
      <c r="G50" s="123"/>
      <c r="H50" s="120" t="str">
        <f t="shared" ca="1" si="0"/>
        <v xml:space="preserve">    </v>
      </c>
      <c r="I50" s="124"/>
      <c r="J50" s="124"/>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3"/>
      <c r="D51" s="123"/>
      <c r="E51" s="123"/>
      <c r="F51" s="126"/>
      <c r="G51" s="123"/>
      <c r="H51" s="120" t="str">
        <f t="shared" ca="1" si="0"/>
        <v xml:space="preserve">    </v>
      </c>
      <c r="I51" s="124"/>
      <c r="J51" s="124"/>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3"/>
      <c r="D52" s="123"/>
      <c r="E52" s="123"/>
      <c r="F52" s="126"/>
      <c r="G52" s="123"/>
      <c r="H52" s="120" t="str">
        <f t="shared" ca="1" si="0"/>
        <v xml:space="preserve">    </v>
      </c>
      <c r="I52" s="124"/>
      <c r="J52" s="124"/>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3"/>
      <c r="D53" s="123"/>
      <c r="E53" s="123"/>
      <c r="F53" s="126"/>
      <c r="G53" s="123"/>
      <c r="H53" s="120" t="str">
        <f t="shared" ca="1" si="0"/>
        <v xml:space="preserve">    </v>
      </c>
      <c r="I53" s="124"/>
      <c r="J53" s="124"/>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3"/>
      <c r="D54" s="123"/>
      <c r="E54" s="123"/>
      <c r="F54" s="126"/>
      <c r="G54" s="123"/>
      <c r="H54" s="120" t="str">
        <f t="shared" ca="1" si="0"/>
        <v xml:space="preserve">    </v>
      </c>
      <c r="I54" s="124"/>
      <c r="J54" s="124"/>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3"/>
      <c r="D55" s="123"/>
      <c r="E55" s="123"/>
      <c r="F55" s="126"/>
      <c r="G55" s="123"/>
      <c r="H55" s="120" t="str">
        <f t="shared" ca="1" si="0"/>
        <v xml:space="preserve">    </v>
      </c>
      <c r="I55" s="124"/>
      <c r="J55" s="124"/>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3"/>
      <c r="D56" s="123"/>
      <c r="E56" s="123"/>
      <c r="F56" s="126"/>
      <c r="G56" s="123"/>
      <c r="H56" s="120" t="str">
        <f t="shared" ca="1" si="0"/>
        <v xml:space="preserve">    </v>
      </c>
      <c r="I56" s="124"/>
      <c r="J56" s="124"/>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3"/>
      <c r="D57" s="123"/>
      <c r="E57" s="123"/>
      <c r="F57" s="126"/>
      <c r="G57" s="123"/>
      <c r="H57" s="120" t="str">
        <f t="shared" ca="1" si="0"/>
        <v xml:space="preserve">    </v>
      </c>
      <c r="I57" s="124"/>
      <c r="J57" s="124"/>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3"/>
      <c r="D58" s="123"/>
      <c r="E58" s="123"/>
      <c r="F58" s="126"/>
      <c r="G58" s="123"/>
      <c r="H58" s="120" t="str">
        <f t="shared" ca="1" si="0"/>
        <v xml:space="preserve">    </v>
      </c>
      <c r="I58" s="124"/>
      <c r="J58" s="124"/>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3"/>
      <c r="D59" s="123"/>
      <c r="E59" s="123"/>
      <c r="F59" s="126"/>
      <c r="G59" s="123"/>
      <c r="H59" s="120" t="str">
        <f t="shared" ca="1" si="0"/>
        <v xml:space="preserve">    </v>
      </c>
      <c r="I59" s="124"/>
      <c r="J59" s="124"/>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3"/>
      <c r="D60" s="123"/>
      <c r="E60" s="123"/>
      <c r="F60" s="126"/>
      <c r="G60" s="123"/>
      <c r="H60" s="120" t="str">
        <f t="shared" ca="1" si="0"/>
        <v xml:space="preserve">    </v>
      </c>
      <c r="I60" s="124"/>
      <c r="J60" s="124"/>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7" t="s">
        <v>250</v>
      </c>
      <c r="D62" s="187"/>
      <c r="E62" s="187"/>
      <c r="F62" s="187"/>
      <c r="G62" s="187"/>
      <c r="H62" s="187"/>
      <c r="I62" s="187"/>
      <c r="J62" s="34"/>
      <c r="K62" s="32"/>
      <c r="L62" s="32"/>
    </row>
    <row r="63" spans="1:27" s="28" customFormat="1" ht="15" customHeight="1" x14ac:dyDescent="0.15">
      <c r="A63" s="32"/>
      <c r="B63" s="35">
        <v>2</v>
      </c>
      <c r="C63" s="187" t="s">
        <v>366</v>
      </c>
      <c r="D63" s="187"/>
      <c r="E63" s="187"/>
      <c r="F63" s="187"/>
      <c r="G63" s="187"/>
      <c r="H63" s="187"/>
      <c r="I63" s="187"/>
      <c r="J63" s="34"/>
      <c r="K63" s="32"/>
      <c r="L63" s="32"/>
    </row>
    <row r="64" spans="1:27" s="28" customFormat="1" ht="15" customHeight="1" x14ac:dyDescent="0.15">
      <c r="A64" s="32"/>
      <c r="B64" s="35"/>
      <c r="C64" s="187"/>
      <c r="D64" s="187"/>
      <c r="E64" s="187"/>
      <c r="F64" s="187"/>
      <c r="G64" s="187"/>
      <c r="H64" s="187"/>
      <c r="I64" s="187"/>
      <c r="J64" s="187"/>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367</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8" t="s">
        <v>2</v>
      </c>
      <c r="F68" s="188"/>
      <c r="G68" s="188"/>
      <c r="H68" s="119" t="s">
        <v>3</v>
      </c>
      <c r="I68" s="188" t="s">
        <v>368</v>
      </c>
      <c r="J68" s="188"/>
      <c r="K68" s="32"/>
      <c r="L68" s="92"/>
      <c r="M68" s="93"/>
      <c r="N68" s="77" t="s">
        <v>369</v>
      </c>
    </row>
    <row r="69" spans="1:27" ht="15" customHeight="1" thickBot="1" x14ac:dyDescent="0.2">
      <c r="A69" s="32"/>
      <c r="B69" s="89"/>
      <c r="C69" s="91"/>
      <c r="D69" s="91"/>
      <c r="E69" s="186"/>
      <c r="F69" s="186"/>
      <c r="G69" s="186"/>
      <c r="H69" s="120" t="str" cm="1">
        <f t="array" aca="1" ref="H69" ca="1">IFERROR(VLOOKUP(INDIRECT("E69"),'15'!$A$4:$B$60,2,0),"")</f>
        <v/>
      </c>
      <c r="I69" s="185"/>
      <c r="J69" s="185"/>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6"/>
      <c r="F70" s="186"/>
      <c r="G70" s="186"/>
      <c r="H70" s="120" t="str" cm="1">
        <f t="array" aca="1" ref="H70" ca="1">IFERROR(VLOOKUP(INDIRECT("E70"),'15'!$A$4:$B$60,2,0),"")</f>
        <v/>
      </c>
      <c r="I70" s="185"/>
      <c r="J70" s="185"/>
      <c r="K70" s="32"/>
      <c r="L70" s="92"/>
      <c r="N70" s="174" t="s">
        <v>350</v>
      </c>
      <c r="O70" s="174"/>
      <c r="P70" s="175"/>
      <c r="Q70" s="176">
        <f ca="1">52-Q10</f>
        <v>52</v>
      </c>
      <c r="R70" s="177"/>
      <c r="S70" s="178"/>
      <c r="T70" s="108" t="s">
        <v>371</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6"/>
      <c r="F71" s="186"/>
      <c r="G71" s="186"/>
      <c r="H71" s="120" t="str" cm="1">
        <f t="array" aca="1" ref="H71" ca="1">IFERROR(VLOOKUP(INDIRECT("E71"),'15'!$A$4:$B$60,2,0),"")</f>
        <v/>
      </c>
      <c r="I71" s="185"/>
      <c r="J71" s="185"/>
      <c r="K71" s="32"/>
      <c r="L71" s="92"/>
      <c r="N71" s="77"/>
      <c r="Y71" s="94"/>
      <c r="Z71" s="94"/>
      <c r="AA71" s="94"/>
    </row>
    <row r="72" spans="1:27" ht="15" customHeight="1" x14ac:dyDescent="0.15">
      <c r="A72" s="32"/>
      <c r="B72" s="89"/>
      <c r="C72" s="91"/>
      <c r="D72" s="91"/>
      <c r="E72" s="186"/>
      <c r="F72" s="186"/>
      <c r="G72" s="186"/>
      <c r="H72" s="120" t="str" cm="1">
        <f t="array" aca="1" ref="H72" ca="1">IFERROR(VLOOKUP(INDIRECT("E72"),'15'!$A$4:$B$60,2,0),"")</f>
        <v/>
      </c>
      <c r="I72" s="185"/>
      <c r="J72" s="185"/>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6"/>
      <c r="F73" s="186"/>
      <c r="G73" s="186"/>
      <c r="H73" s="120" t="str" cm="1">
        <f t="array" aca="1" ref="H73" ca="1">IFERROR(VLOOKUP(INDIRECT("E73"),'15'!$A$4:$B$60,2,0),"")</f>
        <v/>
      </c>
      <c r="I73" s="185"/>
      <c r="J73" s="185"/>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6"/>
      <c r="F74" s="186"/>
      <c r="G74" s="186"/>
      <c r="H74" s="120" t="str" cm="1">
        <f t="array" aca="1" ref="H74" ca="1">IFERROR(VLOOKUP(INDIRECT("E74"),'15'!$A$4:$B$60,2,0),"")</f>
        <v/>
      </c>
      <c r="I74" s="185"/>
      <c r="J74" s="185"/>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6"/>
      <c r="F75" s="186"/>
      <c r="G75" s="186"/>
      <c r="H75" s="120" t="str" cm="1">
        <f t="array" aca="1" ref="H75" ca="1">IFERROR(VLOOKUP(INDIRECT("E75"),'15'!$A$4:$B$60,2,0),"")</f>
        <v/>
      </c>
      <c r="I75" s="185"/>
      <c r="J75" s="185"/>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6"/>
      <c r="F76" s="186"/>
      <c r="G76" s="186"/>
      <c r="H76" s="120" t="str" cm="1">
        <f t="array" aca="1" ref="H76" ca="1">IFERROR(VLOOKUP(INDIRECT("E76"),'15'!$A$4:$B$60,2,0),"")</f>
        <v/>
      </c>
      <c r="I76" s="185"/>
      <c r="J76" s="185"/>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6"/>
      <c r="F77" s="186"/>
      <c r="G77" s="186"/>
      <c r="H77" s="120" t="str" cm="1">
        <f t="array" aca="1" ref="H77" ca="1">IFERROR(VLOOKUP(INDIRECT("E77"),'15'!$A$4:$B$60,2,0),"")</f>
        <v/>
      </c>
      <c r="I77" s="185"/>
      <c r="J77" s="185"/>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6"/>
      <c r="F78" s="186"/>
      <c r="G78" s="186"/>
      <c r="H78" s="120" t="str" cm="1">
        <f t="array" aca="1" ref="H78" ca="1">IFERROR(VLOOKUP(INDIRECT("E78"),'15'!$A$4:$B$60,2,0),"")</f>
        <v/>
      </c>
      <c r="I78" s="185"/>
      <c r="J78" s="185"/>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6"/>
      <c r="F79" s="186"/>
      <c r="G79" s="186"/>
      <c r="H79" s="120" t="str" cm="1">
        <f t="array" aca="1" ref="H79" ca="1">IFERROR(VLOOKUP(INDIRECT("E79"),'15'!$A$4:$B$60,2,0),"")</f>
        <v/>
      </c>
      <c r="I79" s="185"/>
      <c r="J79" s="185"/>
      <c r="K79" s="32"/>
      <c r="L79" s="92"/>
      <c r="N79" s="98"/>
      <c r="O79" s="86" t="s">
        <v>370</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6"/>
      <c r="F80" s="186"/>
      <c r="G80" s="186"/>
      <c r="H80" s="120" t="str" cm="1">
        <f t="array" aca="1" ref="H80" ca="1">IFERROR(VLOOKUP(INDIRECT("E80"),'15'!$A$4:$B$60,2,0),"")</f>
        <v/>
      </c>
      <c r="I80" s="185"/>
      <c r="J80" s="185"/>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6"/>
      <c r="F81" s="186"/>
      <c r="G81" s="186"/>
      <c r="H81" s="120" t="str" cm="1">
        <f t="array" aca="1" ref="H81" ca="1">IFERROR(VLOOKUP(INDIRECT("E81"),'15'!$A$4:$B$60,2,0),"")</f>
        <v/>
      </c>
      <c r="I81" s="185"/>
      <c r="J81" s="185"/>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6"/>
      <c r="F82" s="186"/>
      <c r="G82" s="186"/>
      <c r="H82" s="120" t="str" cm="1">
        <f t="array" aca="1" ref="H82" ca="1">IFERROR(VLOOKUP(INDIRECT("E82"),'15'!$A$4:$B$60,2,0),"")</f>
        <v/>
      </c>
      <c r="I82" s="185"/>
      <c r="J82" s="185"/>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6"/>
      <c r="F83" s="186"/>
      <c r="G83" s="186"/>
      <c r="H83" s="120" t="str" cm="1">
        <f t="array" aca="1" ref="H83" ca="1">IFERROR(VLOOKUP(INDIRECT("E83"),'15'!$A$4:$B$60,2,0),"")</f>
        <v/>
      </c>
      <c r="I83" s="185"/>
      <c r="J83" s="185"/>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6"/>
      <c r="F84" s="186"/>
      <c r="G84" s="186"/>
      <c r="H84" s="120" t="str" cm="1">
        <f t="array" aca="1" ref="H84" ca="1">IFERROR(VLOOKUP(INDIRECT("E84"),'15'!$A$4:$B$60,2,0),"")</f>
        <v/>
      </c>
      <c r="I84" s="185"/>
      <c r="J84" s="185"/>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6"/>
      <c r="F85" s="186"/>
      <c r="G85" s="186"/>
      <c r="H85" s="120" t="str" cm="1">
        <f t="array" aca="1" ref="H85" ca="1">IFERROR(VLOOKUP(INDIRECT("E85"),'15'!$A$4:$B$60,2,0),"")</f>
        <v/>
      </c>
      <c r="I85" s="185"/>
      <c r="J85" s="185"/>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4"/>
      <c r="C86" s="184"/>
      <c r="D86" s="184"/>
      <c r="E86" s="184"/>
      <c r="F86" s="184"/>
      <c r="G86" s="184"/>
      <c r="H86" s="184"/>
      <c r="I86" s="184"/>
      <c r="J86" s="184"/>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DC83C-EF41-4D1A-A65B-6FC9D5E32924}">
  <sheetPr>
    <tabColor rgb="FFFFFF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0" t="s">
        <v>219</v>
      </c>
      <c r="C2" s="191"/>
      <c r="D2" s="192"/>
      <c r="E2" s="192"/>
      <c r="F2" s="192"/>
      <c r="G2" s="192"/>
    </row>
    <row r="3" spans="1:9" ht="23.25" customHeight="1" thickBot="1" x14ac:dyDescent="0.2">
      <c r="B3" s="33"/>
      <c r="C3" s="33"/>
      <c r="D3" s="33"/>
      <c r="F3" s="112" t="s">
        <v>228</v>
      </c>
      <c r="G3" s="103" cm="1">
        <f t="array" aca="1" ref="G3" ca="1">INDIRECT("2!E7")</f>
        <v>0</v>
      </c>
    </row>
    <row r="4" spans="1:9" ht="9.75" customHeight="1" thickBot="1" x14ac:dyDescent="0.2">
      <c r="B4" s="33"/>
      <c r="C4" s="33"/>
      <c r="D4" s="33"/>
      <c r="F4" s="112"/>
    </row>
    <row r="5" spans="1:9" ht="22.5" customHeight="1" thickBot="1" x14ac:dyDescent="0.2">
      <c r="B5" s="33"/>
      <c r="C5" s="33"/>
      <c r="D5" s="33"/>
      <c r="F5" s="112" t="s">
        <v>229</v>
      </c>
      <c r="G5" s="103" cm="1">
        <f t="array" aca="1" ref="G5" ca="1">INDIRECT("2!B15")</f>
        <v>0</v>
      </c>
    </row>
    <row r="6" spans="1:9" ht="12" customHeight="1" x14ac:dyDescent="0.15">
      <c r="B6" s="33"/>
      <c r="C6" s="33"/>
      <c r="D6" s="33"/>
      <c r="F6" s="112"/>
      <c r="G6" s="37"/>
    </row>
    <row r="7" spans="1:9" ht="17.25" customHeight="1" x14ac:dyDescent="0.15">
      <c r="A7" s="117"/>
      <c r="B7" s="119" t="s">
        <v>0</v>
      </c>
      <c r="C7" s="119" t="s">
        <v>1</v>
      </c>
      <c r="D7" s="129" t="s">
        <v>10</v>
      </c>
      <c r="E7" s="119" t="s">
        <v>5</v>
      </c>
      <c r="F7" s="119" t="s">
        <v>7</v>
      </c>
      <c r="G7" s="119" t="s">
        <v>8</v>
      </c>
    </row>
    <row r="8" spans="1:9" ht="17.25" customHeight="1" x14ac:dyDescent="0.15">
      <c r="A8" s="117"/>
      <c r="B8" s="121" t="str" cm="1">
        <f t="array" aca="1" ref="B8" ca="1">IFERROR(VLOOKUP(INDIRECT("D8"),'17'!$A$3:$C$76,2,0),"")</f>
        <v/>
      </c>
      <c r="C8" s="121" t="str" cm="1">
        <f t="array" aca="1" ref="C8" ca="1">IFERROR(VLOOKUP(INDIRECT("D8"),'17'!$A$3:$C$76,3,0),"")</f>
        <v/>
      </c>
      <c r="D8" s="128"/>
      <c r="E8" s="120" t="str" cm="1">
        <f t="array" aca="1" ref="E8" ca="1">IFERROR(VLOOKUP(INDIRECT("D8"),'17'!$D$3:$E$76,2,0),"")</f>
        <v/>
      </c>
      <c r="F8" s="120" t="str" cm="1">
        <f t="array" aca="1" ref="F8" ca="1">IFERROR(VLOOKUP(INDIRECT("D8"),'17'!$D$3:$G$76,4,0),"")</f>
        <v/>
      </c>
      <c r="G8" s="124"/>
      <c r="I8" s="1"/>
    </row>
    <row r="9" spans="1:9" ht="17.25" customHeight="1" x14ac:dyDescent="0.15">
      <c r="A9" s="117"/>
      <c r="B9" s="121" t="str" cm="1">
        <f t="array" aca="1" ref="B9" ca="1">IFERROR(VLOOKUP(INDIRECT("D9"),'17'!$A$3:$C$76,2,0),"")</f>
        <v/>
      </c>
      <c r="C9" s="121" t="str" cm="1">
        <f t="array" aca="1" ref="C9" ca="1">IFERROR(VLOOKUP(INDIRECT("D9"),'17'!$A$3:$C$76,3,0),"")</f>
        <v/>
      </c>
      <c r="D9" s="128"/>
      <c r="E9" s="120" t="str" cm="1">
        <f t="array" aca="1" ref="E9" ca="1">IFERROR(VLOOKUP(INDIRECT("D9"),'17'!$D$3:$E$76,2,0),"")</f>
        <v/>
      </c>
      <c r="F9" s="120" t="str" cm="1">
        <f t="array" aca="1" ref="F9" ca="1">IFERROR(VLOOKUP(INDIRECT("D9"),'17'!$D$3:$G$76,4,0),"")</f>
        <v/>
      </c>
      <c r="G9" s="124"/>
      <c r="I9" s="1"/>
    </row>
    <row r="10" spans="1:9" ht="17.25" customHeight="1" x14ac:dyDescent="0.15">
      <c r="A10" s="117"/>
      <c r="B10" s="121" t="str" cm="1">
        <f t="array" aca="1" ref="B10" ca="1">IFERROR(VLOOKUP(INDIRECT("D10"),'17'!$A$3:$C$76,2,0),"")</f>
        <v/>
      </c>
      <c r="C10" s="121" t="str" cm="1">
        <f t="array" aca="1" ref="C10" ca="1">IFERROR(VLOOKUP(INDIRECT("D10"),'17'!$A$3:$C$76,3,0),"")</f>
        <v/>
      </c>
      <c r="D10" s="128"/>
      <c r="E10" s="120" t="str" cm="1">
        <f t="array" aca="1" ref="E10" ca="1">IFERROR(VLOOKUP(INDIRECT("D10"),'17'!$D$3:$E$76,2,0),"")</f>
        <v/>
      </c>
      <c r="F10" s="120" t="str" cm="1">
        <f t="array" aca="1" ref="F10" ca="1">IFERROR(VLOOKUP(INDIRECT("D10"),'17'!$D$3:$G$76,4,0),"")</f>
        <v/>
      </c>
      <c r="G10" s="124"/>
      <c r="I10" s="1"/>
    </row>
    <row r="11" spans="1:9" ht="17.25" customHeight="1" x14ac:dyDescent="0.15">
      <c r="A11" s="117"/>
      <c r="B11" s="121" t="str" cm="1">
        <f t="array" aca="1" ref="B11" ca="1">IFERROR(VLOOKUP(INDIRECT("D11"),'17'!$A$3:$C$76,2,0),"")</f>
        <v/>
      </c>
      <c r="C11" s="121" t="str" cm="1">
        <f t="array" aca="1" ref="C11" ca="1">IFERROR(VLOOKUP(INDIRECT("D11"),'17'!$A$3:$C$76,3,0),"")</f>
        <v/>
      </c>
      <c r="D11" s="128"/>
      <c r="E11" s="120" t="str" cm="1">
        <f t="array" aca="1" ref="E11" ca="1">IFERROR(VLOOKUP(INDIRECT("D11"),'17'!$D$3:$E$76,2,0),"")</f>
        <v/>
      </c>
      <c r="F11" s="120" t="str" cm="1">
        <f t="array" aca="1" ref="F11" ca="1">IFERROR(VLOOKUP(INDIRECT("D11"),'17'!$D$3:$G$76,4,0),"")</f>
        <v/>
      </c>
      <c r="G11" s="124"/>
      <c r="I11" s="1"/>
    </row>
    <row r="12" spans="1:9" ht="17.25" customHeight="1" x14ac:dyDescent="0.15">
      <c r="A12" s="117"/>
      <c r="B12" s="121" t="str" cm="1">
        <f t="array" aca="1" ref="B12" ca="1">IFERROR(VLOOKUP(INDIRECT("D12"),'17'!$A$3:$C$76,2,0),"")</f>
        <v/>
      </c>
      <c r="C12" s="121" t="str" cm="1">
        <f t="array" aca="1" ref="C12" ca="1">IFERROR(VLOOKUP(INDIRECT("D12"),'17'!$A$3:$C$76,3,0),"")</f>
        <v/>
      </c>
      <c r="D12" s="128"/>
      <c r="E12" s="120" t="str" cm="1">
        <f t="array" aca="1" ref="E12" ca="1">IFERROR(VLOOKUP(INDIRECT("D12"),'17'!$D$3:$E$76,2,0),"")</f>
        <v/>
      </c>
      <c r="F12" s="120" t="str" cm="1">
        <f t="array" aca="1" ref="F12" ca="1">IFERROR(VLOOKUP(INDIRECT("D12"),'17'!$D$3:$G$76,4,0),"")</f>
        <v/>
      </c>
      <c r="G12" s="124"/>
      <c r="I12" s="1"/>
    </row>
    <row r="13" spans="1:9" ht="17.25" customHeight="1" x14ac:dyDescent="0.15">
      <c r="A13" s="117"/>
      <c r="B13" s="121" t="str" cm="1">
        <f t="array" aca="1" ref="B13" ca="1">IFERROR(VLOOKUP(INDIRECT("D13"),'17'!$A$3:$C$76,2,0),"")</f>
        <v/>
      </c>
      <c r="C13" s="121" t="str" cm="1">
        <f t="array" aca="1" ref="C13" ca="1">IFERROR(VLOOKUP(INDIRECT("D13"),'17'!$A$3:$C$76,3,0),"")</f>
        <v/>
      </c>
      <c r="D13" s="128"/>
      <c r="E13" s="120" t="str" cm="1">
        <f t="array" aca="1" ref="E13" ca="1">IFERROR(VLOOKUP(INDIRECT("D13"),'17'!$D$3:$E$76,2,0),"")</f>
        <v/>
      </c>
      <c r="F13" s="120" t="str" cm="1">
        <f t="array" aca="1" ref="F13" ca="1">IFERROR(VLOOKUP(INDIRECT("D13"),'17'!$D$3:$G$76,4,0),"")</f>
        <v/>
      </c>
      <c r="G13" s="124"/>
      <c r="I13" s="1"/>
    </row>
    <row r="14" spans="1:9" ht="17.25" customHeight="1" x14ac:dyDescent="0.15">
      <c r="A14" s="117"/>
      <c r="B14" s="121" t="str" cm="1">
        <f t="array" aca="1" ref="B14" ca="1">IFERROR(VLOOKUP(INDIRECT("D14"),'17'!$A$3:$C$76,2,0),"")</f>
        <v/>
      </c>
      <c r="C14" s="121" t="str" cm="1">
        <f t="array" aca="1" ref="C14" ca="1">IFERROR(VLOOKUP(INDIRECT("D14"),'17'!$A$3:$C$76,3,0),"")</f>
        <v/>
      </c>
      <c r="D14" s="128"/>
      <c r="E14" s="120" t="str" cm="1">
        <f t="array" aca="1" ref="E14" ca="1">IFERROR(VLOOKUP(INDIRECT("D14"),'17'!$D$3:$E$76,2,0),"")</f>
        <v/>
      </c>
      <c r="F14" s="120" t="str" cm="1">
        <f t="array" aca="1" ref="F14" ca="1">IFERROR(VLOOKUP(INDIRECT("D14"),'17'!$D$3:$G$76,4,0),"")</f>
        <v/>
      </c>
      <c r="G14" s="124"/>
      <c r="I14" s="1"/>
    </row>
    <row r="15" spans="1:9" ht="17.25" customHeight="1" x14ac:dyDescent="0.15">
      <c r="A15" s="117"/>
      <c r="B15" s="121" t="str" cm="1">
        <f t="array" aca="1" ref="B15" ca="1">IFERROR(VLOOKUP(INDIRECT("D15"),'17'!$A$3:$C$76,2,0),"")</f>
        <v/>
      </c>
      <c r="C15" s="121" t="str" cm="1">
        <f t="array" aca="1" ref="C15" ca="1">IFERROR(VLOOKUP(INDIRECT("D15"),'17'!$A$3:$C$76,3,0),"")</f>
        <v/>
      </c>
      <c r="D15" s="128"/>
      <c r="E15" s="120" t="str" cm="1">
        <f t="array" aca="1" ref="E15" ca="1">IFERROR(VLOOKUP(INDIRECT("D15"),'17'!$D$3:$E$76,2,0),"")</f>
        <v/>
      </c>
      <c r="F15" s="120" t="str" cm="1">
        <f t="array" aca="1" ref="F15" ca="1">IFERROR(VLOOKUP(INDIRECT("D15"),'17'!$D$3:$G$76,4,0),"")</f>
        <v/>
      </c>
      <c r="G15" s="124"/>
      <c r="I15" s="1"/>
    </row>
    <row r="16" spans="1:9" ht="17.25" customHeight="1" x14ac:dyDescent="0.15">
      <c r="A16" s="117"/>
      <c r="B16" s="121" t="str" cm="1">
        <f t="array" aca="1" ref="B16" ca="1">IFERROR(VLOOKUP(INDIRECT("D16"),'17'!$A$3:$C$76,2,0),"")</f>
        <v/>
      </c>
      <c r="C16" s="121" t="str" cm="1">
        <f t="array" aca="1" ref="C16" ca="1">IFERROR(VLOOKUP(INDIRECT("D16"),'17'!$A$3:$C$76,3,0),"")</f>
        <v/>
      </c>
      <c r="D16" s="128"/>
      <c r="E16" s="120" t="str" cm="1">
        <f t="array" aca="1" ref="E16" ca="1">IFERROR(VLOOKUP(INDIRECT("D16"),'17'!$D$3:$E$76,2,0),"")</f>
        <v/>
      </c>
      <c r="F16" s="120" t="str" cm="1">
        <f t="array" aca="1" ref="F16" ca="1">IFERROR(VLOOKUP(INDIRECT("D16"),'17'!$D$3:$G$76,4,0),"")</f>
        <v/>
      </c>
      <c r="G16" s="124"/>
      <c r="I16" s="1"/>
    </row>
    <row r="17" spans="1:9" ht="17.25" customHeight="1" x14ac:dyDescent="0.15">
      <c r="A17" s="117"/>
      <c r="B17" s="121" t="str" cm="1">
        <f t="array" aca="1" ref="B17" ca="1">IFERROR(VLOOKUP(INDIRECT("D17"),'17'!$A$3:$C$76,2,0),"")</f>
        <v/>
      </c>
      <c r="C17" s="121" t="str" cm="1">
        <f t="array" aca="1" ref="C17" ca="1">IFERROR(VLOOKUP(INDIRECT("D17"),'17'!$A$3:$C$76,3,0),"")</f>
        <v/>
      </c>
      <c r="D17" s="128"/>
      <c r="E17" s="120" t="str" cm="1">
        <f t="array" aca="1" ref="E17" ca="1">IFERROR(VLOOKUP(INDIRECT("D17"),'17'!$D$3:$E$76,2,0),"")</f>
        <v/>
      </c>
      <c r="F17" s="120" t="str" cm="1">
        <f t="array" aca="1" ref="F17" ca="1">IFERROR(VLOOKUP(INDIRECT("D17"),'17'!$D$3:$G$76,4,0),"")</f>
        <v/>
      </c>
      <c r="G17" s="124"/>
      <c r="I17" s="1"/>
    </row>
    <row r="18" spans="1:9" ht="17.25" customHeight="1" x14ac:dyDescent="0.15">
      <c r="A18" s="117"/>
      <c r="B18" s="121" t="str" cm="1">
        <f t="array" aca="1" ref="B18" ca="1">IFERROR(VLOOKUP(INDIRECT("D18"),'17'!$A$3:$C$76,2,0),"")</f>
        <v/>
      </c>
      <c r="C18" s="121" t="str" cm="1">
        <f t="array" aca="1" ref="C18" ca="1">IFERROR(VLOOKUP(INDIRECT("D18"),'17'!$A$3:$C$76,3,0),"")</f>
        <v/>
      </c>
      <c r="D18" s="128"/>
      <c r="E18" s="120" t="str" cm="1">
        <f t="array" aca="1" ref="E18" ca="1">IFERROR(VLOOKUP(INDIRECT("D18"),'17'!$D$3:$E$76,2,0),"")</f>
        <v/>
      </c>
      <c r="F18" s="120" t="str" cm="1">
        <f t="array" aca="1" ref="F18" ca="1">IFERROR(VLOOKUP(INDIRECT("D18"),'17'!$D$3:$G$76,4,0),"")</f>
        <v/>
      </c>
      <c r="G18" s="124"/>
    </row>
    <row r="19" spans="1:9" ht="17.25" customHeight="1" x14ac:dyDescent="0.15">
      <c r="A19" s="117"/>
      <c r="B19" s="121" t="str" cm="1">
        <f t="array" aca="1" ref="B19" ca="1">IFERROR(VLOOKUP(INDIRECT("D19"),'17'!$A$3:$C$76,2,0),"")</f>
        <v/>
      </c>
      <c r="C19" s="121" t="str" cm="1">
        <f t="array" aca="1" ref="C19" ca="1">IFERROR(VLOOKUP(INDIRECT("D19"),'17'!$A$3:$C$76,3,0),"")</f>
        <v/>
      </c>
      <c r="D19" s="128"/>
      <c r="E19" s="120" t="str" cm="1">
        <f t="array" aca="1" ref="E19" ca="1">IFERROR(VLOOKUP(INDIRECT("D19"),'17'!$D$3:$E$76,2,0),"")</f>
        <v/>
      </c>
      <c r="F19" s="120" t="str" cm="1">
        <f t="array" aca="1" ref="F19" ca="1">IFERROR(VLOOKUP(INDIRECT("D19"),'17'!$D$3:$G$76,4,0),"")</f>
        <v/>
      </c>
      <c r="G19" s="124"/>
    </row>
    <row r="20" spans="1:9" ht="17.25" customHeight="1" x14ac:dyDescent="0.15">
      <c r="A20" s="117"/>
      <c r="B20" s="121" t="str" cm="1">
        <f t="array" aca="1" ref="B20" ca="1">IFERROR(VLOOKUP(INDIRECT("D20"),'17'!$A$3:$C$76,2,0),"")</f>
        <v/>
      </c>
      <c r="C20" s="121" t="str" cm="1">
        <f t="array" aca="1" ref="C20" ca="1">IFERROR(VLOOKUP(INDIRECT("D20"),'17'!$A$3:$C$76,3,0),"")</f>
        <v/>
      </c>
      <c r="D20" s="128"/>
      <c r="E20" s="120" t="str" cm="1">
        <f t="array" aca="1" ref="E20" ca="1">IFERROR(VLOOKUP(INDIRECT("D20"),'17'!$D$3:$E$76,2,0),"")</f>
        <v/>
      </c>
      <c r="F20" s="120" t="str" cm="1">
        <f t="array" aca="1" ref="F20" ca="1">IFERROR(VLOOKUP(INDIRECT("D20"),'17'!$D$3:$G$76,4,0),"")</f>
        <v/>
      </c>
      <c r="G20" s="124"/>
    </row>
    <row r="21" spans="1:9" ht="17.25" customHeight="1" x14ac:dyDescent="0.15">
      <c r="A21" s="117"/>
      <c r="B21" s="121" t="str" cm="1">
        <f t="array" aca="1" ref="B21" ca="1">IFERROR(VLOOKUP(INDIRECT("D21"),'17'!$A$3:$C$76,2,0),"")</f>
        <v/>
      </c>
      <c r="C21" s="121" t="str" cm="1">
        <f t="array" aca="1" ref="C21" ca="1">IFERROR(VLOOKUP(INDIRECT("D21"),'17'!$A$3:$C$76,3,0),"")</f>
        <v/>
      </c>
      <c r="D21" s="128"/>
      <c r="E21" s="120" t="str" cm="1">
        <f t="array" aca="1" ref="E21" ca="1">IFERROR(VLOOKUP(INDIRECT("D21"),'17'!$D$3:$E$76,2,0),"")</f>
        <v/>
      </c>
      <c r="F21" s="120" t="str" cm="1">
        <f t="array" aca="1" ref="F21" ca="1">IFERROR(VLOOKUP(INDIRECT("D21"),'17'!$D$3:$G$76,4,0),"")</f>
        <v/>
      </c>
      <c r="G21" s="124"/>
    </row>
    <row r="22" spans="1:9" ht="17.25" customHeight="1" x14ac:dyDescent="0.15">
      <c r="A22" s="117"/>
      <c r="B22" s="121" t="str" cm="1">
        <f t="array" aca="1" ref="B22" ca="1">IFERROR(VLOOKUP(INDIRECT("D22"),'17'!$A$3:$C$76,2,0),"")</f>
        <v/>
      </c>
      <c r="C22" s="121" t="str" cm="1">
        <f t="array" aca="1" ref="C22" ca="1">IFERROR(VLOOKUP(INDIRECT("D22"),'17'!$A$3:$C$76,3,0),"")</f>
        <v/>
      </c>
      <c r="D22" s="128"/>
      <c r="E22" s="120" t="str" cm="1">
        <f t="array" aca="1" ref="E22" ca="1">IFERROR(VLOOKUP(INDIRECT("D22"),'17'!$D$3:$E$76,2,0),"")</f>
        <v/>
      </c>
      <c r="F22" s="120" t="str" cm="1">
        <f t="array" aca="1" ref="F22" ca="1">IFERROR(VLOOKUP(INDIRECT("D22"),'17'!$D$3:$G$76,4,0),"")</f>
        <v/>
      </c>
      <c r="G22" s="124"/>
    </row>
    <row r="23" spans="1:9" ht="17.25" customHeight="1" x14ac:dyDescent="0.15">
      <c r="A23" s="117"/>
      <c r="B23" s="121" t="str" cm="1">
        <f t="array" aca="1" ref="B23" ca="1">IFERROR(VLOOKUP(INDIRECT("D23"),'17'!$A$3:$C$76,2,0),"")</f>
        <v/>
      </c>
      <c r="C23" s="121" t="str" cm="1">
        <f t="array" aca="1" ref="C23" ca="1">IFERROR(VLOOKUP(INDIRECT("D23"),'17'!$A$3:$C$76,3,0),"")</f>
        <v/>
      </c>
      <c r="D23" s="128"/>
      <c r="E23" s="120" t="str" cm="1">
        <f t="array" aca="1" ref="E23" ca="1">IFERROR(VLOOKUP(INDIRECT("D23"),'17'!$D$3:$E$76,2,0),"")</f>
        <v/>
      </c>
      <c r="F23" s="120" t="str" cm="1">
        <f t="array" aca="1" ref="F23" ca="1">IFERROR(VLOOKUP(INDIRECT("D23"),'17'!$D$3:$G$76,4,0),"")</f>
        <v/>
      </c>
      <c r="G23" s="124"/>
    </row>
    <row r="24" spans="1:9" ht="17.25" customHeight="1" x14ac:dyDescent="0.15">
      <c r="A24" s="117"/>
      <c r="B24" s="121" t="str" cm="1">
        <f t="array" aca="1" ref="B24" ca="1">IFERROR(VLOOKUP(INDIRECT("D24"),'17'!$A$3:$C$76,2,0),"")</f>
        <v/>
      </c>
      <c r="C24" s="121" t="str" cm="1">
        <f t="array" aca="1" ref="C24" ca="1">IFERROR(VLOOKUP(INDIRECT("D24"),'17'!$A$3:$C$76,3,0),"")</f>
        <v/>
      </c>
      <c r="D24" s="128"/>
      <c r="E24" s="120" t="str" cm="1">
        <f t="array" aca="1" ref="E24" ca="1">IFERROR(VLOOKUP(INDIRECT("D24"),'17'!$D$3:$E$76,2,0),"")</f>
        <v/>
      </c>
      <c r="F24" s="120" t="str" cm="1">
        <f t="array" aca="1" ref="F24" ca="1">IFERROR(VLOOKUP(INDIRECT("D24"),'17'!$D$3:$G$76,4,0),"")</f>
        <v/>
      </c>
      <c r="G24" s="124"/>
    </row>
    <row r="25" spans="1:9" ht="17.25" customHeight="1" x14ac:dyDescent="0.15">
      <c r="A25" s="117"/>
      <c r="B25" s="121" t="str" cm="1">
        <f t="array" aca="1" ref="B25" ca="1">IFERROR(VLOOKUP(INDIRECT("D25"),'17'!$A$3:$C$76,2,0),"")</f>
        <v/>
      </c>
      <c r="C25" s="121" t="str" cm="1">
        <f t="array" aca="1" ref="C25" ca="1">IFERROR(VLOOKUP(INDIRECT("D25"),'17'!$A$3:$C$76,3,0),"")</f>
        <v/>
      </c>
      <c r="D25" s="128"/>
      <c r="E25" s="120" t="str" cm="1">
        <f t="array" aca="1" ref="E25" ca="1">IFERROR(VLOOKUP(INDIRECT("D25"),'17'!$D$3:$E$76,2,0),"")</f>
        <v/>
      </c>
      <c r="F25" s="120" t="str" cm="1">
        <f t="array" aca="1" ref="F25" ca="1">IFERROR(VLOOKUP(INDIRECT("D25"),'17'!$D$3:$G$76,4,0),"")</f>
        <v/>
      </c>
      <c r="G25" s="124"/>
    </row>
    <row r="26" spans="1:9" ht="21" customHeight="1" x14ac:dyDescent="0.15">
      <c r="A26" s="117"/>
      <c r="B26" s="189" t="s">
        <v>6</v>
      </c>
      <c r="C26" s="189"/>
      <c r="D26" s="189"/>
      <c r="E26" s="189"/>
      <c r="F26" s="189"/>
      <c r="G26" s="189"/>
    </row>
    <row r="27" spans="1:9" ht="17.25" customHeight="1" x14ac:dyDescent="0.15">
      <c r="A27" s="117"/>
      <c r="B27" s="36" t="s">
        <v>0</v>
      </c>
      <c r="C27" s="36" t="s">
        <v>1</v>
      </c>
      <c r="D27" s="189" t="s">
        <v>9</v>
      </c>
      <c r="E27" s="189"/>
      <c r="F27" s="36" t="s">
        <v>7</v>
      </c>
      <c r="G27" s="119" t="s">
        <v>8</v>
      </c>
    </row>
    <row r="28" spans="1:9" ht="17.25" customHeight="1" x14ac:dyDescent="0.15">
      <c r="A28" s="117"/>
      <c r="B28" s="125"/>
      <c r="C28" s="125"/>
      <c r="D28" s="185"/>
      <c r="E28" s="185"/>
      <c r="F28" s="124"/>
      <c r="G28" s="124"/>
    </row>
    <row r="29" spans="1:9" ht="17.25" customHeight="1" x14ac:dyDescent="0.15">
      <c r="A29" s="117"/>
      <c r="B29" s="125"/>
      <c r="C29" s="125"/>
      <c r="D29" s="185"/>
      <c r="E29" s="185"/>
      <c r="F29" s="124"/>
      <c r="G29" s="124"/>
    </row>
    <row r="30" spans="1:9" ht="14.25" thickBot="1" x14ac:dyDescent="0.2">
      <c r="B30" s="38"/>
      <c r="C30" s="38"/>
      <c r="D30" s="83"/>
      <c r="E30" s="83"/>
      <c r="G30" s="89"/>
    </row>
    <row r="31" spans="1:9" x14ac:dyDescent="0.15">
      <c r="B31" s="38"/>
      <c r="C31" s="38"/>
      <c r="D31" s="83"/>
      <c r="E31" s="193" t="s">
        <v>230</v>
      </c>
      <c r="F31" s="194"/>
      <c r="G31" s="196" t="s">
        <v>41</v>
      </c>
    </row>
    <row r="32" spans="1:9" ht="14.25" thickBot="1" x14ac:dyDescent="0.2">
      <c r="B32" s="38"/>
      <c r="C32" s="38"/>
      <c r="D32" s="83"/>
      <c r="E32" s="193"/>
      <c r="F32" s="195"/>
      <c r="G32" s="196"/>
    </row>
    <row r="33" spans="1:8" x14ac:dyDescent="0.15">
      <c r="B33" s="38"/>
      <c r="C33" s="38"/>
      <c r="D33" s="83"/>
      <c r="E33" s="83"/>
      <c r="F33" s="83"/>
    </row>
    <row r="36" spans="1:8" s="1" customFormat="1" ht="21" customHeight="1" x14ac:dyDescent="0.15">
      <c r="A36" s="32"/>
      <c r="B36" s="197" t="s">
        <v>38</v>
      </c>
      <c r="C36" s="197"/>
      <c r="D36" s="197"/>
      <c r="E36" s="197"/>
      <c r="F36" s="52"/>
      <c r="G36" s="32"/>
      <c r="H36" s="32"/>
    </row>
    <row r="37" spans="1:8" s="1" customFormat="1" ht="21" customHeight="1" x14ac:dyDescent="0.15">
      <c r="A37" s="32"/>
      <c r="B37" s="197" t="s">
        <v>372</v>
      </c>
      <c r="C37" s="197"/>
      <c r="D37" s="197"/>
      <c r="E37" s="197"/>
      <c r="F37" s="111"/>
      <c r="G37" s="32"/>
      <c r="H37" s="32"/>
    </row>
    <row r="38" spans="1:8" s="1" customFormat="1" ht="21" customHeight="1" x14ac:dyDescent="0.15">
      <c r="A38" s="32"/>
      <c r="B38" s="198"/>
      <c r="C38" s="198"/>
      <c r="D38" s="198"/>
      <c r="E38" s="198"/>
      <c r="F38" s="198"/>
      <c r="G38" s="32"/>
      <c r="H38" s="32"/>
    </row>
    <row r="39" spans="1:8" s="1" customFormat="1" ht="20.25" customHeight="1" x14ac:dyDescent="0.15">
      <c r="A39" s="32"/>
      <c r="B39" s="197"/>
      <c r="C39" s="197"/>
      <c r="D39" s="197"/>
      <c r="E39" s="197"/>
      <c r="F39" s="197"/>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E028B-33CA-4CBA-87E8-C8EEEE1AA366}">
  <sheetPr>
    <tabColor rgb="FF92D05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0" t="s">
        <v>391</v>
      </c>
      <c r="B1" s="180"/>
      <c r="C1" s="180"/>
      <c r="D1" s="180"/>
      <c r="E1" s="180"/>
      <c r="F1" s="180"/>
      <c r="G1" s="180"/>
      <c r="H1" s="33"/>
      <c r="I1" s="32"/>
      <c r="J1" s="32"/>
      <c r="K1" s="32"/>
      <c r="L1" s="32"/>
    </row>
    <row r="2" spans="1:42" ht="17.25" customHeight="1" x14ac:dyDescent="0.15">
      <c r="A2" s="32"/>
      <c r="B2" s="180" t="s">
        <v>375</v>
      </c>
      <c r="C2" s="180"/>
      <c r="D2" s="180"/>
      <c r="E2" s="180"/>
      <c r="F2" s="180"/>
      <c r="G2" s="180"/>
      <c r="H2" s="180"/>
      <c r="I2" s="180"/>
      <c r="J2" s="180"/>
      <c r="K2" s="32"/>
      <c r="L2" s="32"/>
    </row>
    <row r="3" spans="1:42" ht="21" customHeight="1" thickBot="1" x14ac:dyDescent="0.2">
      <c r="A3" s="32"/>
      <c r="B3" s="181" t="s">
        <v>218</v>
      </c>
      <c r="C3" s="182"/>
      <c r="D3" s="181"/>
      <c r="E3" s="181"/>
      <c r="F3" s="181"/>
      <c r="G3" s="181"/>
      <c r="H3" s="181"/>
      <c r="I3" s="181"/>
      <c r="J3" s="181"/>
      <c r="K3" s="32"/>
      <c r="L3" s="32"/>
    </row>
    <row r="4" spans="1:42" ht="23.25" customHeight="1" thickBot="1" x14ac:dyDescent="0.2">
      <c r="A4" s="32"/>
      <c r="B4" s="33"/>
      <c r="C4" s="33"/>
      <c r="D4" s="33"/>
      <c r="E4" s="33"/>
      <c r="F4" s="33"/>
      <c r="G4" s="33"/>
      <c r="H4" s="33"/>
      <c r="I4" s="112" t="s">
        <v>228</v>
      </c>
      <c r="J4" s="103" cm="1">
        <f t="array" aca="1" ref="J4" ca="1">INDIRECT("2!E7")</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229</v>
      </c>
      <c r="J6" s="103" cm="1">
        <f t="array" aca="1" ref="J6" ca="1">INDIRECT("2!B16")</f>
        <v>0</v>
      </c>
      <c r="K6" s="32"/>
      <c r="L6" s="32"/>
      <c r="N6" s="179" t="s">
        <v>351</v>
      </c>
      <c r="O6" s="179"/>
      <c r="P6" s="179"/>
      <c r="Q6" s="179"/>
      <c r="R6" s="179"/>
      <c r="S6" s="179"/>
      <c r="T6" s="179"/>
      <c r="U6" s="179"/>
      <c r="AD6" t="s">
        <v>358</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353</v>
      </c>
      <c r="C8" s="119" t="s">
        <v>39</v>
      </c>
      <c r="D8" s="119" t="s">
        <v>1</v>
      </c>
      <c r="E8" s="183" t="s">
        <v>2</v>
      </c>
      <c r="F8" s="183"/>
      <c r="G8" s="183"/>
      <c r="H8" s="119" t="s">
        <v>3</v>
      </c>
      <c r="I8" s="119" t="s">
        <v>4</v>
      </c>
      <c r="J8" s="36" t="s">
        <v>40</v>
      </c>
      <c r="K8" s="32"/>
      <c r="L8" s="32"/>
      <c r="N8" s="77" t="s">
        <v>362</v>
      </c>
      <c r="AD8" t="s">
        <v>354</v>
      </c>
    </row>
    <row r="9" spans="1:42" ht="15" customHeight="1" thickBot="1" x14ac:dyDescent="0.2">
      <c r="A9" s="32"/>
      <c r="B9" s="36">
        <v>1</v>
      </c>
      <c r="C9" s="123"/>
      <c r="D9" s="123"/>
      <c r="E9" s="123"/>
      <c r="F9" s="126"/>
      <c r="G9" s="123"/>
      <c r="H9" s="120" t="str">
        <f t="shared" ref="H9:H60" ca="1" si="0">_xlfn.CONCAT(Y9&amp;"  "&amp;Z9&amp;"  "&amp;AA9)</f>
        <v xml:space="preserve">    </v>
      </c>
      <c r="I9" s="124"/>
      <c r="J9" s="124"/>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3"/>
      <c r="D10" s="123"/>
      <c r="E10" s="123"/>
      <c r="F10" s="126"/>
      <c r="G10" s="123"/>
      <c r="H10" s="120" t="str">
        <f t="shared" ca="1" si="0"/>
        <v xml:space="preserve">    </v>
      </c>
      <c r="I10" s="124"/>
      <c r="J10" s="124"/>
      <c r="K10" s="32"/>
      <c r="L10" s="32"/>
      <c r="N10" s="174" t="s">
        <v>350</v>
      </c>
      <c r="O10" s="174"/>
      <c r="P10" s="175"/>
      <c r="Q10" s="176" cm="1">
        <f t="array" aca="1" ref="Q10" ca="1">SUM(--(FREQUENCY(IF((項目番号全体&gt;=1)*(項目番号全体&lt;=52), 項目番号全体), ROW(INDIRECT("1:52")))&gt;0))</f>
        <v>0</v>
      </c>
      <c r="R10" s="177"/>
      <c r="S10" s="178"/>
      <c r="T10" s="108" t="s">
        <v>363</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3"/>
      <c r="D11" s="123"/>
      <c r="E11" s="123"/>
      <c r="F11" s="126"/>
      <c r="G11" s="123"/>
      <c r="H11" s="120" t="str">
        <f t="shared" ca="1" si="0"/>
        <v xml:space="preserve">    </v>
      </c>
      <c r="I11" s="124"/>
      <c r="J11" s="124"/>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3"/>
      <c r="D12" s="123"/>
      <c r="E12" s="123"/>
      <c r="F12" s="126"/>
      <c r="G12" s="123"/>
      <c r="H12" s="120" t="str">
        <f t="shared" ca="1" si="0"/>
        <v xml:space="preserve">    </v>
      </c>
      <c r="I12" s="124"/>
      <c r="J12" s="124"/>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3"/>
      <c r="D13" s="123"/>
      <c r="E13" s="123"/>
      <c r="F13" s="126"/>
      <c r="G13" s="123"/>
      <c r="H13" s="120" t="str">
        <f t="shared" ca="1" si="0"/>
        <v xml:space="preserve">    </v>
      </c>
      <c r="I13" s="124"/>
      <c r="J13" s="124"/>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3"/>
      <c r="D14" s="123"/>
      <c r="E14" s="123"/>
      <c r="F14" s="126"/>
      <c r="G14" s="123"/>
      <c r="H14" s="120" t="str">
        <f t="shared" ca="1" si="0"/>
        <v xml:space="preserve">    </v>
      </c>
      <c r="I14" s="124"/>
      <c r="J14" s="124"/>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3"/>
      <c r="D15" s="123"/>
      <c r="E15" s="123"/>
      <c r="F15" s="126"/>
      <c r="G15" s="123"/>
      <c r="H15" s="120" t="str">
        <f t="shared" ca="1" si="0"/>
        <v xml:space="preserve">    </v>
      </c>
      <c r="I15" s="124"/>
      <c r="J15" s="124"/>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3"/>
      <c r="D16" s="123"/>
      <c r="E16" s="123"/>
      <c r="F16" s="126"/>
      <c r="G16" s="123"/>
      <c r="H16" s="120" t="str">
        <f t="shared" ca="1" si="0"/>
        <v xml:space="preserve">    </v>
      </c>
      <c r="I16" s="124"/>
      <c r="J16" s="124"/>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3"/>
      <c r="D17" s="123"/>
      <c r="E17" s="123"/>
      <c r="F17" s="126"/>
      <c r="G17" s="123"/>
      <c r="H17" s="120" t="str">
        <f t="shared" ca="1" si="0"/>
        <v xml:space="preserve">    </v>
      </c>
      <c r="I17" s="124"/>
      <c r="J17" s="124"/>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3"/>
      <c r="D18" s="123"/>
      <c r="E18" s="123"/>
      <c r="F18" s="126"/>
      <c r="G18" s="123"/>
      <c r="H18" s="120" t="str">
        <f t="shared" ca="1" si="0"/>
        <v xml:space="preserve">    </v>
      </c>
      <c r="I18" s="124"/>
      <c r="J18" s="124"/>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3"/>
      <c r="D19" s="123"/>
      <c r="E19" s="123"/>
      <c r="F19" s="126"/>
      <c r="G19" s="123"/>
      <c r="H19" s="120" t="str">
        <f t="shared" ca="1" si="0"/>
        <v xml:space="preserve">    </v>
      </c>
      <c r="I19" s="124"/>
      <c r="J19" s="124"/>
      <c r="K19" s="32"/>
      <c r="L19" s="32"/>
      <c r="M19" s="2"/>
      <c r="N19" s="84"/>
      <c r="O19" s="86" t="s">
        <v>364</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3"/>
      <c r="D20" s="123"/>
      <c r="E20" s="123"/>
      <c r="F20" s="126"/>
      <c r="G20" s="123"/>
      <c r="H20" s="120" t="str">
        <f t="shared" ca="1" si="0"/>
        <v xml:space="preserve">    </v>
      </c>
      <c r="I20" s="124"/>
      <c r="J20" s="124"/>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3"/>
      <c r="D21" s="123"/>
      <c r="E21" s="123"/>
      <c r="F21" s="126"/>
      <c r="G21" s="123"/>
      <c r="H21" s="120" t="str">
        <f t="shared" ca="1" si="0"/>
        <v xml:space="preserve">    </v>
      </c>
      <c r="I21" s="124"/>
      <c r="J21" s="124"/>
      <c r="K21" s="32"/>
      <c r="L21" s="32"/>
      <c r="N21" s="75" t="s">
        <v>365</v>
      </c>
      <c r="Y21" s="80" t="str" cm="1">
        <f t="array" aca="1" ref="Y21" ca="1">IFERROR(VLOOKUP(INDIRECT("E21"),'15'!$A$4:$B$60,2,0),"")</f>
        <v/>
      </c>
      <c r="Z21" s="80" t="str" cm="1">
        <f t="array" aca="1" ref="Z21" ca="1">IFERROR(VLOOKUP(INDIRECT("F21"),'15'!$A$4:$B$60,2,0),"")</f>
        <v/>
      </c>
      <c r="AA21" s="80" t="str" cm="1">
        <f t="array" aca="1" ref="AA21" ca="1">IFERROR(VLOOKUP(INDIRECT("G21"),'15'!$A$4:$B$60,2,0),"")</f>
        <v/>
      </c>
      <c r="AD21" t="s">
        <v>357</v>
      </c>
    </row>
    <row r="22" spans="1:42" ht="15" customHeight="1" thickBot="1" x14ac:dyDescent="0.2">
      <c r="A22" s="32"/>
      <c r="B22" s="36">
        <v>14</v>
      </c>
      <c r="C22" s="123"/>
      <c r="D22" s="123"/>
      <c r="E22" s="123"/>
      <c r="F22" s="126"/>
      <c r="G22" s="123"/>
      <c r="H22" s="120" t="str">
        <f t="shared" ca="1" si="0"/>
        <v xml:space="preserve">    </v>
      </c>
      <c r="I22" s="124"/>
      <c r="J22" s="124"/>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3"/>
      <c r="D23" s="123"/>
      <c r="E23" s="123"/>
      <c r="F23" s="126"/>
      <c r="G23" s="123"/>
      <c r="H23" s="120" t="str">
        <f t="shared" ca="1" si="0"/>
        <v xml:space="preserve">    </v>
      </c>
      <c r="I23" s="124"/>
      <c r="J23" s="124"/>
      <c r="K23" s="32"/>
      <c r="L23" s="32"/>
      <c r="N23" s="1"/>
      <c r="Q23" s="176" cm="1">
        <f t="array" ref="Q23">SUMPRODUCT(--((ISNUMBER(項目番号１)+ISNUMBER(項目番号２)+ISNUMBER(項目番号３))&gt;0))</f>
        <v>0</v>
      </c>
      <c r="R23" s="177"/>
      <c r="S23" s="178"/>
      <c r="T23" s="109" t="s">
        <v>352</v>
      </c>
      <c r="Y23" s="80" t="str" cm="1">
        <f t="array" aca="1" ref="Y23" ca="1">IFERROR(VLOOKUP(INDIRECT("E23"),'15'!$A$4:$B$60,2,0),"")</f>
        <v/>
      </c>
      <c r="Z23" s="80" t="str" cm="1">
        <f t="array" aca="1" ref="Z23" ca="1">IFERROR(VLOOKUP(INDIRECT("F23"),'15'!$A$4:$B$60,2,0),"")</f>
        <v/>
      </c>
      <c r="AA23" s="80" t="str" cm="1">
        <f t="array" aca="1" ref="AA23" ca="1">IFERROR(VLOOKUP(INDIRECT("G23"),'15'!$A$4:$B$60,2,0),"")</f>
        <v/>
      </c>
      <c r="AD23" s="176" cm="1">
        <f t="array" aca="1" ref="AD23" ca="1">INDIRECT("Q10")</f>
        <v>0</v>
      </c>
      <c r="AE23" s="178"/>
      <c r="AF23" s="172" t="s">
        <v>356</v>
      </c>
      <c r="AG23" s="147"/>
    </row>
    <row r="24" spans="1:42" ht="15" customHeight="1" x14ac:dyDescent="0.15">
      <c r="A24" s="32"/>
      <c r="B24" s="36">
        <v>16</v>
      </c>
      <c r="C24" s="123"/>
      <c r="D24" s="123"/>
      <c r="E24" s="123"/>
      <c r="F24" s="126"/>
      <c r="G24" s="123"/>
      <c r="H24" s="120" t="str">
        <f t="shared" ca="1" si="0"/>
        <v xml:space="preserve">    </v>
      </c>
      <c r="I24" s="124"/>
      <c r="J24" s="124"/>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3"/>
      <c r="D25" s="123"/>
      <c r="E25" s="123"/>
      <c r="F25" s="126"/>
      <c r="G25" s="123"/>
      <c r="H25" s="120" t="str">
        <f t="shared" ca="1" si="0"/>
        <v xml:space="preserve">    </v>
      </c>
      <c r="I25" s="124"/>
      <c r="J25" s="124"/>
      <c r="K25" s="32"/>
      <c r="L25" s="32"/>
      <c r="N25" s="173"/>
      <c r="O25" s="173"/>
      <c r="P25" s="173"/>
      <c r="Q25" s="173"/>
      <c r="R25" s="173"/>
      <c r="S25" s="173"/>
      <c r="T25" s="173"/>
      <c r="U25" s="173"/>
      <c r="V25" s="173"/>
      <c r="W25" s="173"/>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355</v>
      </c>
    </row>
    <row r="26" spans="1:42" ht="15" customHeight="1" thickBot="1" x14ac:dyDescent="0.2">
      <c r="A26" s="32"/>
      <c r="B26" s="36">
        <v>18</v>
      </c>
      <c r="C26" s="123"/>
      <c r="D26" s="123"/>
      <c r="E26" s="123"/>
      <c r="F26" s="123"/>
      <c r="G26" s="123"/>
      <c r="H26" s="120" t="str">
        <f t="shared" ca="1" si="0"/>
        <v xml:space="preserve">    </v>
      </c>
      <c r="I26" s="124"/>
      <c r="J26" s="124"/>
      <c r="K26" s="32"/>
      <c r="L26" s="32"/>
      <c r="N26" s="173"/>
      <c r="O26" s="173"/>
      <c r="P26" s="173"/>
      <c r="Q26" s="173"/>
      <c r="R26" s="173"/>
      <c r="S26" s="173"/>
      <c r="T26" s="173"/>
      <c r="U26" s="173"/>
      <c r="V26" s="173"/>
      <c r="W26" s="173"/>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3"/>
      <c r="D27" s="123"/>
      <c r="E27" s="123"/>
      <c r="F27" s="126"/>
      <c r="G27" s="123"/>
      <c r="H27" s="120" t="str">
        <f t="shared" ca="1" si="0"/>
        <v xml:space="preserve">    </v>
      </c>
      <c r="I27" s="124"/>
      <c r="J27" s="124"/>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6" cm="1">
        <f t="array" aca="1" ref="AD27" ca="1">INDIRECT("Q23")</f>
        <v>0</v>
      </c>
      <c r="AE27" s="178"/>
      <c r="AF27" s="109" t="s">
        <v>352</v>
      </c>
    </row>
    <row r="28" spans="1:42" ht="15" customHeight="1" x14ac:dyDescent="0.15">
      <c r="A28" s="32"/>
      <c r="B28" s="36">
        <v>20</v>
      </c>
      <c r="C28" s="123"/>
      <c r="D28" s="123"/>
      <c r="E28" s="123"/>
      <c r="F28" s="126"/>
      <c r="G28" s="123"/>
      <c r="H28" s="120" t="str">
        <f t="shared" ca="1" si="0"/>
        <v xml:space="preserve">    </v>
      </c>
      <c r="I28" s="124"/>
      <c r="J28" s="124"/>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3"/>
      <c r="D29" s="123"/>
      <c r="E29" s="123"/>
      <c r="F29" s="126"/>
      <c r="G29" s="123"/>
      <c r="H29" s="120" t="str">
        <f t="shared" ca="1" si="0"/>
        <v xml:space="preserve">    </v>
      </c>
      <c r="I29" s="124"/>
      <c r="J29" s="124"/>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3"/>
      <c r="D30" s="123"/>
      <c r="E30" s="123"/>
      <c r="F30" s="126"/>
      <c r="G30" s="123"/>
      <c r="H30" s="120" t="str">
        <f t="shared" ca="1" si="0"/>
        <v xml:space="preserve">    </v>
      </c>
      <c r="I30" s="124"/>
      <c r="J30" s="124"/>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3"/>
      <c r="D31" s="123"/>
      <c r="E31" s="123"/>
      <c r="F31" s="126"/>
      <c r="G31" s="123"/>
      <c r="H31" s="120" t="str">
        <f t="shared" ca="1" si="0"/>
        <v xml:space="preserve">    </v>
      </c>
      <c r="I31" s="124"/>
      <c r="J31" s="124"/>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3"/>
      <c r="D32" s="123"/>
      <c r="E32" s="123"/>
      <c r="F32" s="126"/>
      <c r="G32" s="123"/>
      <c r="H32" s="120" t="str">
        <f t="shared" ca="1" si="0"/>
        <v xml:space="preserve">    </v>
      </c>
      <c r="I32" s="124"/>
      <c r="J32" s="124"/>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3"/>
      <c r="D33" s="123"/>
      <c r="E33" s="123"/>
      <c r="F33" s="126"/>
      <c r="G33" s="123"/>
      <c r="H33" s="120" t="str">
        <f t="shared" ca="1" si="0"/>
        <v xml:space="preserve">    </v>
      </c>
      <c r="I33" s="124"/>
      <c r="J33" s="124"/>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3"/>
      <c r="D34" s="123"/>
      <c r="E34" s="123"/>
      <c r="F34" s="126"/>
      <c r="G34" s="123"/>
      <c r="H34" s="120" t="str">
        <f t="shared" ca="1" si="0"/>
        <v xml:space="preserve">    </v>
      </c>
      <c r="I34" s="124"/>
      <c r="J34" s="124"/>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3"/>
      <c r="D35" s="123"/>
      <c r="E35" s="123"/>
      <c r="F35" s="126"/>
      <c r="G35" s="123"/>
      <c r="H35" s="120" t="str">
        <f t="shared" ca="1" si="0"/>
        <v xml:space="preserve">    </v>
      </c>
      <c r="I35" s="124"/>
      <c r="J35" s="124"/>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3"/>
      <c r="D36" s="123"/>
      <c r="E36" s="123"/>
      <c r="F36" s="126"/>
      <c r="G36" s="123"/>
      <c r="H36" s="120" t="str">
        <f t="shared" ca="1" si="0"/>
        <v xml:space="preserve">    </v>
      </c>
      <c r="I36" s="124"/>
      <c r="J36" s="124"/>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3"/>
      <c r="D37" s="123"/>
      <c r="E37" s="123"/>
      <c r="F37" s="126"/>
      <c r="G37" s="123"/>
      <c r="H37" s="120" t="str">
        <f t="shared" ca="1" si="0"/>
        <v xml:space="preserve">    </v>
      </c>
      <c r="I37" s="124"/>
      <c r="J37" s="124"/>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3"/>
      <c r="D38" s="123"/>
      <c r="E38" s="123"/>
      <c r="F38" s="126"/>
      <c r="G38" s="123"/>
      <c r="H38" s="120" t="str">
        <f t="shared" ca="1" si="0"/>
        <v xml:space="preserve">    </v>
      </c>
      <c r="I38" s="124"/>
      <c r="J38" s="124"/>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3"/>
      <c r="D39" s="123"/>
      <c r="E39" s="123"/>
      <c r="F39" s="126"/>
      <c r="G39" s="123"/>
      <c r="H39" s="120" t="str">
        <f t="shared" ca="1" si="0"/>
        <v xml:space="preserve">    </v>
      </c>
      <c r="I39" s="124"/>
      <c r="J39" s="124"/>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3"/>
      <c r="D40" s="123"/>
      <c r="E40" s="123"/>
      <c r="F40" s="126"/>
      <c r="G40" s="123"/>
      <c r="H40" s="120" t="str">
        <f t="shared" ca="1" si="0"/>
        <v xml:space="preserve">    </v>
      </c>
      <c r="I40" s="124"/>
      <c r="J40" s="124"/>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3"/>
      <c r="D41" s="123"/>
      <c r="E41" s="123"/>
      <c r="F41" s="126"/>
      <c r="G41" s="123"/>
      <c r="H41" s="120" t="str">
        <f t="shared" ca="1" si="0"/>
        <v xml:space="preserve">    </v>
      </c>
      <c r="I41" s="124"/>
      <c r="J41" s="124"/>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3"/>
      <c r="D42" s="123"/>
      <c r="E42" s="123"/>
      <c r="F42" s="126"/>
      <c r="G42" s="123"/>
      <c r="H42" s="120" t="str">
        <f t="shared" ca="1" si="0"/>
        <v xml:space="preserve">    </v>
      </c>
      <c r="I42" s="124"/>
      <c r="J42" s="124"/>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3"/>
      <c r="D43" s="123"/>
      <c r="E43" s="123"/>
      <c r="F43" s="126"/>
      <c r="G43" s="123"/>
      <c r="H43" s="120" t="str">
        <f t="shared" ca="1" si="0"/>
        <v xml:space="preserve">    </v>
      </c>
      <c r="I43" s="124"/>
      <c r="J43" s="124"/>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3"/>
      <c r="D44" s="123"/>
      <c r="E44" s="123"/>
      <c r="F44" s="123"/>
      <c r="G44" s="123"/>
      <c r="H44" s="120" t="str">
        <f t="shared" ca="1" si="0"/>
        <v xml:space="preserve">    </v>
      </c>
      <c r="I44" s="124"/>
      <c r="J44" s="124"/>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3"/>
      <c r="D45" s="123"/>
      <c r="E45" s="123"/>
      <c r="F45" s="126"/>
      <c r="G45" s="123"/>
      <c r="H45" s="120" t="str">
        <f t="shared" ca="1" si="0"/>
        <v xml:space="preserve">    </v>
      </c>
      <c r="I45" s="124"/>
      <c r="J45" s="124"/>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3"/>
      <c r="D46" s="123"/>
      <c r="E46" s="123"/>
      <c r="F46" s="126"/>
      <c r="G46" s="123"/>
      <c r="H46" s="120" t="str">
        <f t="shared" ca="1" si="0"/>
        <v xml:space="preserve">    </v>
      </c>
      <c r="I46" s="124"/>
      <c r="J46" s="124"/>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3"/>
      <c r="D47" s="123"/>
      <c r="E47" s="123"/>
      <c r="F47" s="126"/>
      <c r="G47" s="123"/>
      <c r="H47" s="120" t="str">
        <f t="shared" ca="1" si="0"/>
        <v xml:space="preserve">    </v>
      </c>
      <c r="I47" s="124"/>
      <c r="J47" s="124"/>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3"/>
      <c r="D48" s="123"/>
      <c r="E48" s="123"/>
      <c r="F48" s="126"/>
      <c r="G48" s="123"/>
      <c r="H48" s="120" t="str">
        <f t="shared" ca="1" si="0"/>
        <v xml:space="preserve">    </v>
      </c>
      <c r="I48" s="124"/>
      <c r="J48" s="124"/>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3"/>
      <c r="D49" s="123"/>
      <c r="E49" s="123"/>
      <c r="F49" s="126"/>
      <c r="G49" s="123"/>
      <c r="H49" s="120" t="str">
        <f t="shared" ca="1" si="0"/>
        <v xml:space="preserve">    </v>
      </c>
      <c r="I49" s="124"/>
      <c r="J49" s="124"/>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3"/>
      <c r="D50" s="123"/>
      <c r="E50" s="123"/>
      <c r="F50" s="126"/>
      <c r="G50" s="123"/>
      <c r="H50" s="120" t="str">
        <f t="shared" ca="1" si="0"/>
        <v xml:space="preserve">    </v>
      </c>
      <c r="I50" s="124"/>
      <c r="J50" s="124"/>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3"/>
      <c r="D51" s="123"/>
      <c r="E51" s="123"/>
      <c r="F51" s="126"/>
      <c r="G51" s="123"/>
      <c r="H51" s="120" t="str">
        <f t="shared" ca="1" si="0"/>
        <v xml:space="preserve">    </v>
      </c>
      <c r="I51" s="124"/>
      <c r="J51" s="124"/>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3"/>
      <c r="D52" s="123"/>
      <c r="E52" s="123"/>
      <c r="F52" s="126"/>
      <c r="G52" s="123"/>
      <c r="H52" s="120" t="str">
        <f t="shared" ca="1" si="0"/>
        <v xml:space="preserve">    </v>
      </c>
      <c r="I52" s="124"/>
      <c r="J52" s="124"/>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3"/>
      <c r="D53" s="123"/>
      <c r="E53" s="123"/>
      <c r="F53" s="126"/>
      <c r="G53" s="123"/>
      <c r="H53" s="120" t="str">
        <f t="shared" ca="1" si="0"/>
        <v xml:space="preserve">    </v>
      </c>
      <c r="I53" s="124"/>
      <c r="J53" s="124"/>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3"/>
      <c r="D54" s="123"/>
      <c r="E54" s="123"/>
      <c r="F54" s="126"/>
      <c r="G54" s="123"/>
      <c r="H54" s="120" t="str">
        <f t="shared" ca="1" si="0"/>
        <v xml:space="preserve">    </v>
      </c>
      <c r="I54" s="124"/>
      <c r="J54" s="124"/>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3"/>
      <c r="D55" s="123"/>
      <c r="E55" s="123"/>
      <c r="F55" s="126"/>
      <c r="G55" s="123"/>
      <c r="H55" s="120" t="str">
        <f t="shared" ca="1" si="0"/>
        <v xml:space="preserve">    </v>
      </c>
      <c r="I55" s="124"/>
      <c r="J55" s="124"/>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3"/>
      <c r="D56" s="123"/>
      <c r="E56" s="123"/>
      <c r="F56" s="126"/>
      <c r="G56" s="123"/>
      <c r="H56" s="120" t="str">
        <f t="shared" ca="1" si="0"/>
        <v xml:space="preserve">    </v>
      </c>
      <c r="I56" s="124"/>
      <c r="J56" s="124"/>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3"/>
      <c r="D57" s="123"/>
      <c r="E57" s="123"/>
      <c r="F57" s="126"/>
      <c r="G57" s="123"/>
      <c r="H57" s="120" t="str">
        <f t="shared" ca="1" si="0"/>
        <v xml:space="preserve">    </v>
      </c>
      <c r="I57" s="124"/>
      <c r="J57" s="124"/>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3"/>
      <c r="D58" s="123"/>
      <c r="E58" s="123"/>
      <c r="F58" s="126"/>
      <c r="G58" s="123"/>
      <c r="H58" s="120" t="str">
        <f t="shared" ca="1" si="0"/>
        <v xml:space="preserve">    </v>
      </c>
      <c r="I58" s="124"/>
      <c r="J58" s="124"/>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3"/>
      <c r="D59" s="123"/>
      <c r="E59" s="123"/>
      <c r="F59" s="126"/>
      <c r="G59" s="123"/>
      <c r="H59" s="120" t="str">
        <f t="shared" ca="1" si="0"/>
        <v xml:space="preserve">    </v>
      </c>
      <c r="I59" s="124"/>
      <c r="J59" s="124"/>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3"/>
      <c r="D60" s="123"/>
      <c r="E60" s="123"/>
      <c r="F60" s="126"/>
      <c r="G60" s="123"/>
      <c r="H60" s="120" t="str">
        <f t="shared" ca="1" si="0"/>
        <v xml:space="preserve">    </v>
      </c>
      <c r="I60" s="124"/>
      <c r="J60" s="124"/>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7" t="s">
        <v>250</v>
      </c>
      <c r="D62" s="187"/>
      <c r="E62" s="187"/>
      <c r="F62" s="187"/>
      <c r="G62" s="187"/>
      <c r="H62" s="187"/>
      <c r="I62" s="187"/>
      <c r="J62" s="34"/>
      <c r="K62" s="32"/>
      <c r="L62" s="32"/>
    </row>
    <row r="63" spans="1:27" s="28" customFormat="1" ht="15" customHeight="1" x14ac:dyDescent="0.15">
      <c r="A63" s="32"/>
      <c r="B63" s="35">
        <v>2</v>
      </c>
      <c r="C63" s="187" t="s">
        <v>366</v>
      </c>
      <c r="D63" s="187"/>
      <c r="E63" s="187"/>
      <c r="F63" s="187"/>
      <c r="G63" s="187"/>
      <c r="H63" s="187"/>
      <c r="I63" s="187"/>
      <c r="J63" s="34"/>
      <c r="K63" s="32"/>
      <c r="L63" s="32"/>
    </row>
    <row r="64" spans="1:27" s="28" customFormat="1" ht="15" customHeight="1" x14ac:dyDescent="0.15">
      <c r="A64" s="32"/>
      <c r="B64" s="35"/>
      <c r="C64" s="187"/>
      <c r="D64" s="187"/>
      <c r="E64" s="187"/>
      <c r="F64" s="187"/>
      <c r="G64" s="187"/>
      <c r="H64" s="187"/>
      <c r="I64" s="187"/>
      <c r="J64" s="187"/>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367</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8" t="s">
        <v>2</v>
      </c>
      <c r="F68" s="188"/>
      <c r="G68" s="188"/>
      <c r="H68" s="119" t="s">
        <v>3</v>
      </c>
      <c r="I68" s="188" t="s">
        <v>368</v>
      </c>
      <c r="J68" s="188"/>
      <c r="K68" s="32"/>
      <c r="L68" s="92"/>
      <c r="M68" s="93"/>
      <c r="N68" s="77" t="s">
        <v>369</v>
      </c>
    </row>
    <row r="69" spans="1:27" ht="15" customHeight="1" thickBot="1" x14ac:dyDescent="0.2">
      <c r="A69" s="32"/>
      <c r="B69" s="89"/>
      <c r="C69" s="91"/>
      <c r="D69" s="91"/>
      <c r="E69" s="186"/>
      <c r="F69" s="186"/>
      <c r="G69" s="186"/>
      <c r="H69" s="120" t="str" cm="1">
        <f t="array" aca="1" ref="H69" ca="1">IFERROR(VLOOKUP(INDIRECT("E69"),'15'!$A$4:$B$60,2,0),"")</f>
        <v/>
      </c>
      <c r="I69" s="185"/>
      <c r="J69" s="185"/>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6"/>
      <c r="F70" s="186"/>
      <c r="G70" s="186"/>
      <c r="H70" s="120" t="str" cm="1">
        <f t="array" aca="1" ref="H70" ca="1">IFERROR(VLOOKUP(INDIRECT("E70"),'15'!$A$4:$B$60,2,0),"")</f>
        <v/>
      </c>
      <c r="I70" s="185"/>
      <c r="J70" s="185"/>
      <c r="K70" s="32"/>
      <c r="L70" s="92"/>
      <c r="N70" s="174" t="s">
        <v>350</v>
      </c>
      <c r="O70" s="174"/>
      <c r="P70" s="175"/>
      <c r="Q70" s="176">
        <f ca="1">52-Q10</f>
        <v>52</v>
      </c>
      <c r="R70" s="177"/>
      <c r="S70" s="178"/>
      <c r="T70" s="108" t="s">
        <v>371</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6"/>
      <c r="F71" s="186"/>
      <c r="G71" s="186"/>
      <c r="H71" s="120" t="str" cm="1">
        <f t="array" aca="1" ref="H71" ca="1">IFERROR(VLOOKUP(INDIRECT("E71"),'15'!$A$4:$B$60,2,0),"")</f>
        <v/>
      </c>
      <c r="I71" s="185"/>
      <c r="J71" s="185"/>
      <c r="K71" s="32"/>
      <c r="L71" s="92"/>
      <c r="N71" s="77"/>
      <c r="Y71" s="94"/>
      <c r="Z71" s="94"/>
      <c r="AA71" s="94"/>
    </row>
    <row r="72" spans="1:27" ht="15" customHeight="1" x14ac:dyDescent="0.15">
      <c r="A72" s="32"/>
      <c r="B72" s="89"/>
      <c r="C72" s="91"/>
      <c r="D72" s="91"/>
      <c r="E72" s="186"/>
      <c r="F72" s="186"/>
      <c r="G72" s="186"/>
      <c r="H72" s="120" t="str" cm="1">
        <f t="array" aca="1" ref="H72" ca="1">IFERROR(VLOOKUP(INDIRECT("E72"),'15'!$A$4:$B$60,2,0),"")</f>
        <v/>
      </c>
      <c r="I72" s="185"/>
      <c r="J72" s="185"/>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6"/>
      <c r="F73" s="186"/>
      <c r="G73" s="186"/>
      <c r="H73" s="120" t="str" cm="1">
        <f t="array" aca="1" ref="H73" ca="1">IFERROR(VLOOKUP(INDIRECT("E73"),'15'!$A$4:$B$60,2,0),"")</f>
        <v/>
      </c>
      <c r="I73" s="185"/>
      <c r="J73" s="185"/>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6"/>
      <c r="F74" s="186"/>
      <c r="G74" s="186"/>
      <c r="H74" s="120" t="str" cm="1">
        <f t="array" aca="1" ref="H74" ca="1">IFERROR(VLOOKUP(INDIRECT("E74"),'15'!$A$4:$B$60,2,0),"")</f>
        <v/>
      </c>
      <c r="I74" s="185"/>
      <c r="J74" s="185"/>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6"/>
      <c r="F75" s="186"/>
      <c r="G75" s="186"/>
      <c r="H75" s="120" t="str" cm="1">
        <f t="array" aca="1" ref="H75" ca="1">IFERROR(VLOOKUP(INDIRECT("E75"),'15'!$A$4:$B$60,2,0),"")</f>
        <v/>
      </c>
      <c r="I75" s="185"/>
      <c r="J75" s="185"/>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6"/>
      <c r="F76" s="186"/>
      <c r="G76" s="186"/>
      <c r="H76" s="120" t="str" cm="1">
        <f t="array" aca="1" ref="H76" ca="1">IFERROR(VLOOKUP(INDIRECT("E76"),'15'!$A$4:$B$60,2,0),"")</f>
        <v/>
      </c>
      <c r="I76" s="185"/>
      <c r="J76" s="185"/>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6"/>
      <c r="F77" s="186"/>
      <c r="G77" s="186"/>
      <c r="H77" s="120" t="str" cm="1">
        <f t="array" aca="1" ref="H77" ca="1">IFERROR(VLOOKUP(INDIRECT("E77"),'15'!$A$4:$B$60,2,0),"")</f>
        <v/>
      </c>
      <c r="I77" s="185"/>
      <c r="J77" s="185"/>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6"/>
      <c r="F78" s="186"/>
      <c r="G78" s="186"/>
      <c r="H78" s="120" t="str" cm="1">
        <f t="array" aca="1" ref="H78" ca="1">IFERROR(VLOOKUP(INDIRECT("E78"),'15'!$A$4:$B$60,2,0),"")</f>
        <v/>
      </c>
      <c r="I78" s="185"/>
      <c r="J78" s="185"/>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6"/>
      <c r="F79" s="186"/>
      <c r="G79" s="186"/>
      <c r="H79" s="120" t="str" cm="1">
        <f t="array" aca="1" ref="H79" ca="1">IFERROR(VLOOKUP(INDIRECT("E79"),'15'!$A$4:$B$60,2,0),"")</f>
        <v/>
      </c>
      <c r="I79" s="185"/>
      <c r="J79" s="185"/>
      <c r="K79" s="32"/>
      <c r="L79" s="92"/>
      <c r="N79" s="98"/>
      <c r="O79" s="86" t="s">
        <v>370</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6"/>
      <c r="F80" s="186"/>
      <c r="G80" s="186"/>
      <c r="H80" s="120" t="str" cm="1">
        <f t="array" aca="1" ref="H80" ca="1">IFERROR(VLOOKUP(INDIRECT("E80"),'15'!$A$4:$B$60,2,0),"")</f>
        <v/>
      </c>
      <c r="I80" s="185"/>
      <c r="J80" s="185"/>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6"/>
      <c r="F81" s="186"/>
      <c r="G81" s="186"/>
      <c r="H81" s="120" t="str" cm="1">
        <f t="array" aca="1" ref="H81" ca="1">IFERROR(VLOOKUP(INDIRECT("E81"),'15'!$A$4:$B$60,2,0),"")</f>
        <v/>
      </c>
      <c r="I81" s="185"/>
      <c r="J81" s="185"/>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6"/>
      <c r="F82" s="186"/>
      <c r="G82" s="186"/>
      <c r="H82" s="120" t="str" cm="1">
        <f t="array" aca="1" ref="H82" ca="1">IFERROR(VLOOKUP(INDIRECT("E82"),'15'!$A$4:$B$60,2,0),"")</f>
        <v/>
      </c>
      <c r="I82" s="185"/>
      <c r="J82" s="185"/>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6"/>
      <c r="F83" s="186"/>
      <c r="G83" s="186"/>
      <c r="H83" s="120" t="str" cm="1">
        <f t="array" aca="1" ref="H83" ca="1">IFERROR(VLOOKUP(INDIRECT("E83"),'15'!$A$4:$B$60,2,0),"")</f>
        <v/>
      </c>
      <c r="I83" s="185"/>
      <c r="J83" s="185"/>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6"/>
      <c r="F84" s="186"/>
      <c r="G84" s="186"/>
      <c r="H84" s="120" t="str" cm="1">
        <f t="array" aca="1" ref="H84" ca="1">IFERROR(VLOOKUP(INDIRECT("E84"),'15'!$A$4:$B$60,2,0),"")</f>
        <v/>
      </c>
      <c r="I84" s="185"/>
      <c r="J84" s="185"/>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6"/>
      <c r="F85" s="186"/>
      <c r="G85" s="186"/>
      <c r="H85" s="120" t="str" cm="1">
        <f t="array" aca="1" ref="H85" ca="1">IFERROR(VLOOKUP(INDIRECT("E85"),'15'!$A$4:$B$60,2,0),"")</f>
        <v/>
      </c>
      <c r="I85" s="185"/>
      <c r="J85" s="185"/>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4"/>
      <c r="C86" s="184"/>
      <c r="D86" s="184"/>
      <c r="E86" s="184"/>
      <c r="F86" s="184"/>
      <c r="G86" s="184"/>
      <c r="H86" s="184"/>
      <c r="I86" s="184"/>
      <c r="J86" s="184"/>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28C02-3464-42A9-BD5D-6A28A32C6C07}">
  <sheetPr>
    <tabColor rgb="FF92D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0" t="s">
        <v>219</v>
      </c>
      <c r="C2" s="191"/>
      <c r="D2" s="192"/>
      <c r="E2" s="192"/>
      <c r="F2" s="192"/>
      <c r="G2" s="192"/>
    </row>
    <row r="3" spans="1:9" ht="23.25" customHeight="1" thickBot="1" x14ac:dyDescent="0.2">
      <c r="B3" s="33"/>
      <c r="C3" s="33"/>
      <c r="D3" s="33"/>
      <c r="F3" s="112" t="s">
        <v>228</v>
      </c>
      <c r="G3" s="103" cm="1">
        <f t="array" aca="1" ref="G3" ca="1">INDIRECT("2!E7")</f>
        <v>0</v>
      </c>
    </row>
    <row r="4" spans="1:9" ht="9.75" customHeight="1" thickBot="1" x14ac:dyDescent="0.2">
      <c r="B4" s="33"/>
      <c r="C4" s="33"/>
      <c r="D4" s="33"/>
      <c r="F4" s="112"/>
    </row>
    <row r="5" spans="1:9" ht="22.5" customHeight="1" thickBot="1" x14ac:dyDescent="0.2">
      <c r="B5" s="33"/>
      <c r="C5" s="33"/>
      <c r="D5" s="33"/>
      <c r="F5" s="112" t="s">
        <v>229</v>
      </c>
      <c r="G5" s="103" cm="1">
        <f t="array" aca="1" ref="G5" ca="1">INDIRECT("2!B16")</f>
        <v>0</v>
      </c>
    </row>
    <row r="6" spans="1:9" ht="12" customHeight="1" x14ac:dyDescent="0.15">
      <c r="B6" s="33"/>
      <c r="C6" s="33"/>
      <c r="D6" s="33"/>
      <c r="F6" s="112"/>
      <c r="G6" s="37"/>
    </row>
    <row r="7" spans="1:9" ht="17.25" customHeight="1" x14ac:dyDescent="0.15">
      <c r="A7" s="117"/>
      <c r="B7" s="119" t="s">
        <v>0</v>
      </c>
      <c r="C7" s="119" t="s">
        <v>1</v>
      </c>
      <c r="D7" s="129" t="s">
        <v>10</v>
      </c>
      <c r="E7" s="119" t="s">
        <v>5</v>
      </c>
      <c r="F7" s="119" t="s">
        <v>7</v>
      </c>
      <c r="G7" s="119" t="s">
        <v>8</v>
      </c>
    </row>
    <row r="8" spans="1:9" ht="17.25" customHeight="1" x14ac:dyDescent="0.15">
      <c r="A8" s="117"/>
      <c r="B8" s="121" t="str" cm="1">
        <f t="array" aca="1" ref="B8" ca="1">IFERROR(VLOOKUP(INDIRECT("D8"),'17'!$A$3:$C$76,2,0),"")</f>
        <v/>
      </c>
      <c r="C8" s="121" t="str" cm="1">
        <f t="array" aca="1" ref="C8" ca="1">IFERROR(VLOOKUP(INDIRECT("D8"),'17'!$A$3:$C$76,3,0),"")</f>
        <v/>
      </c>
      <c r="D8" s="128"/>
      <c r="E8" s="120" t="str" cm="1">
        <f t="array" aca="1" ref="E8" ca="1">IFERROR(VLOOKUP(INDIRECT("D8"),'17'!$D$3:$E$76,2,0),"")</f>
        <v/>
      </c>
      <c r="F8" s="120" t="str" cm="1">
        <f t="array" aca="1" ref="F8" ca="1">IFERROR(VLOOKUP(INDIRECT("D8"),'17'!$D$3:$G$76,4,0),"")</f>
        <v/>
      </c>
      <c r="G8" s="124"/>
      <c r="I8" s="1"/>
    </row>
    <row r="9" spans="1:9" ht="17.25" customHeight="1" x14ac:dyDescent="0.15">
      <c r="A9" s="117"/>
      <c r="B9" s="121" t="str" cm="1">
        <f t="array" aca="1" ref="B9" ca="1">IFERROR(VLOOKUP(INDIRECT("D9"),'17'!$A$3:$C$76,2,0),"")</f>
        <v/>
      </c>
      <c r="C9" s="121" t="str" cm="1">
        <f t="array" aca="1" ref="C9" ca="1">IFERROR(VLOOKUP(INDIRECT("D9"),'17'!$A$3:$C$76,3,0),"")</f>
        <v/>
      </c>
      <c r="D9" s="128"/>
      <c r="E9" s="120" t="str" cm="1">
        <f t="array" aca="1" ref="E9" ca="1">IFERROR(VLOOKUP(INDIRECT("D9"),'17'!$D$3:$E$76,2,0),"")</f>
        <v/>
      </c>
      <c r="F9" s="120" t="str" cm="1">
        <f t="array" aca="1" ref="F9" ca="1">IFERROR(VLOOKUP(INDIRECT("D9"),'17'!$D$3:$G$76,4,0),"")</f>
        <v/>
      </c>
      <c r="G9" s="124"/>
      <c r="I9" s="1"/>
    </row>
    <row r="10" spans="1:9" ht="17.25" customHeight="1" x14ac:dyDescent="0.15">
      <c r="A10" s="117"/>
      <c r="B10" s="121" t="str" cm="1">
        <f t="array" aca="1" ref="B10" ca="1">IFERROR(VLOOKUP(INDIRECT("D10"),'17'!$A$3:$C$76,2,0),"")</f>
        <v/>
      </c>
      <c r="C10" s="121" t="str" cm="1">
        <f t="array" aca="1" ref="C10" ca="1">IFERROR(VLOOKUP(INDIRECT("D10"),'17'!$A$3:$C$76,3,0),"")</f>
        <v/>
      </c>
      <c r="D10" s="128"/>
      <c r="E10" s="120" t="str" cm="1">
        <f t="array" aca="1" ref="E10" ca="1">IFERROR(VLOOKUP(INDIRECT("D10"),'17'!$D$3:$E$76,2,0),"")</f>
        <v/>
      </c>
      <c r="F10" s="120" t="str" cm="1">
        <f t="array" aca="1" ref="F10" ca="1">IFERROR(VLOOKUP(INDIRECT("D10"),'17'!$D$3:$G$76,4,0),"")</f>
        <v/>
      </c>
      <c r="G10" s="124"/>
      <c r="I10" s="1"/>
    </row>
    <row r="11" spans="1:9" ht="17.25" customHeight="1" x14ac:dyDescent="0.15">
      <c r="A11" s="117"/>
      <c r="B11" s="121" t="str" cm="1">
        <f t="array" aca="1" ref="B11" ca="1">IFERROR(VLOOKUP(INDIRECT("D11"),'17'!$A$3:$C$76,2,0),"")</f>
        <v/>
      </c>
      <c r="C11" s="121" t="str" cm="1">
        <f t="array" aca="1" ref="C11" ca="1">IFERROR(VLOOKUP(INDIRECT("D11"),'17'!$A$3:$C$76,3,0),"")</f>
        <v/>
      </c>
      <c r="D11" s="128"/>
      <c r="E11" s="120" t="str" cm="1">
        <f t="array" aca="1" ref="E11" ca="1">IFERROR(VLOOKUP(INDIRECT("D11"),'17'!$D$3:$E$76,2,0),"")</f>
        <v/>
      </c>
      <c r="F11" s="120" t="str" cm="1">
        <f t="array" aca="1" ref="F11" ca="1">IFERROR(VLOOKUP(INDIRECT("D11"),'17'!$D$3:$G$76,4,0),"")</f>
        <v/>
      </c>
      <c r="G11" s="124"/>
      <c r="I11" s="1"/>
    </row>
    <row r="12" spans="1:9" ht="17.25" customHeight="1" x14ac:dyDescent="0.15">
      <c r="A12" s="117"/>
      <c r="B12" s="121" t="str" cm="1">
        <f t="array" aca="1" ref="B12" ca="1">IFERROR(VLOOKUP(INDIRECT("D12"),'17'!$A$3:$C$76,2,0),"")</f>
        <v/>
      </c>
      <c r="C12" s="121" t="str" cm="1">
        <f t="array" aca="1" ref="C12" ca="1">IFERROR(VLOOKUP(INDIRECT("D12"),'17'!$A$3:$C$76,3,0),"")</f>
        <v/>
      </c>
      <c r="D12" s="128"/>
      <c r="E12" s="120" t="str" cm="1">
        <f t="array" aca="1" ref="E12" ca="1">IFERROR(VLOOKUP(INDIRECT("D12"),'17'!$D$3:$E$76,2,0),"")</f>
        <v/>
      </c>
      <c r="F12" s="120" t="str" cm="1">
        <f t="array" aca="1" ref="F12" ca="1">IFERROR(VLOOKUP(INDIRECT("D12"),'17'!$D$3:$G$76,4,0),"")</f>
        <v/>
      </c>
      <c r="G12" s="124"/>
      <c r="I12" s="1"/>
    </row>
    <row r="13" spans="1:9" ht="17.25" customHeight="1" x14ac:dyDescent="0.15">
      <c r="A13" s="117"/>
      <c r="B13" s="121" t="str" cm="1">
        <f t="array" aca="1" ref="B13" ca="1">IFERROR(VLOOKUP(INDIRECT("D13"),'17'!$A$3:$C$76,2,0),"")</f>
        <v/>
      </c>
      <c r="C13" s="121" t="str" cm="1">
        <f t="array" aca="1" ref="C13" ca="1">IFERROR(VLOOKUP(INDIRECT("D13"),'17'!$A$3:$C$76,3,0),"")</f>
        <v/>
      </c>
      <c r="D13" s="128"/>
      <c r="E13" s="120" t="str" cm="1">
        <f t="array" aca="1" ref="E13" ca="1">IFERROR(VLOOKUP(INDIRECT("D13"),'17'!$D$3:$E$76,2,0),"")</f>
        <v/>
      </c>
      <c r="F13" s="120" t="str" cm="1">
        <f t="array" aca="1" ref="F13" ca="1">IFERROR(VLOOKUP(INDIRECT("D13"),'17'!$D$3:$G$76,4,0),"")</f>
        <v/>
      </c>
      <c r="G13" s="124"/>
      <c r="I13" s="1"/>
    </row>
    <row r="14" spans="1:9" ht="17.25" customHeight="1" x14ac:dyDescent="0.15">
      <c r="A14" s="117"/>
      <c r="B14" s="121" t="str" cm="1">
        <f t="array" aca="1" ref="B14" ca="1">IFERROR(VLOOKUP(INDIRECT("D14"),'17'!$A$3:$C$76,2,0),"")</f>
        <v/>
      </c>
      <c r="C14" s="121" t="str" cm="1">
        <f t="array" aca="1" ref="C14" ca="1">IFERROR(VLOOKUP(INDIRECT("D14"),'17'!$A$3:$C$76,3,0),"")</f>
        <v/>
      </c>
      <c r="D14" s="128"/>
      <c r="E14" s="120" t="str" cm="1">
        <f t="array" aca="1" ref="E14" ca="1">IFERROR(VLOOKUP(INDIRECT("D14"),'17'!$D$3:$E$76,2,0),"")</f>
        <v/>
      </c>
      <c r="F14" s="120" t="str" cm="1">
        <f t="array" aca="1" ref="F14" ca="1">IFERROR(VLOOKUP(INDIRECT("D14"),'17'!$D$3:$G$76,4,0),"")</f>
        <v/>
      </c>
      <c r="G14" s="124"/>
      <c r="I14" s="1"/>
    </row>
    <row r="15" spans="1:9" ht="17.25" customHeight="1" x14ac:dyDescent="0.15">
      <c r="A15" s="117"/>
      <c r="B15" s="121" t="str" cm="1">
        <f t="array" aca="1" ref="B15" ca="1">IFERROR(VLOOKUP(INDIRECT("D15"),'17'!$A$3:$C$76,2,0),"")</f>
        <v/>
      </c>
      <c r="C15" s="121" t="str" cm="1">
        <f t="array" aca="1" ref="C15" ca="1">IFERROR(VLOOKUP(INDIRECT("D15"),'17'!$A$3:$C$76,3,0),"")</f>
        <v/>
      </c>
      <c r="D15" s="128"/>
      <c r="E15" s="120" t="str" cm="1">
        <f t="array" aca="1" ref="E15" ca="1">IFERROR(VLOOKUP(INDIRECT("D15"),'17'!$D$3:$E$76,2,0),"")</f>
        <v/>
      </c>
      <c r="F15" s="120" t="str" cm="1">
        <f t="array" aca="1" ref="F15" ca="1">IFERROR(VLOOKUP(INDIRECT("D15"),'17'!$D$3:$G$76,4,0),"")</f>
        <v/>
      </c>
      <c r="G15" s="124"/>
      <c r="I15" s="1"/>
    </row>
    <row r="16" spans="1:9" ht="17.25" customHeight="1" x14ac:dyDescent="0.15">
      <c r="A16" s="117"/>
      <c r="B16" s="121" t="str" cm="1">
        <f t="array" aca="1" ref="B16" ca="1">IFERROR(VLOOKUP(INDIRECT("D16"),'17'!$A$3:$C$76,2,0),"")</f>
        <v/>
      </c>
      <c r="C16" s="121" t="str" cm="1">
        <f t="array" aca="1" ref="C16" ca="1">IFERROR(VLOOKUP(INDIRECT("D16"),'17'!$A$3:$C$76,3,0),"")</f>
        <v/>
      </c>
      <c r="D16" s="128"/>
      <c r="E16" s="120" t="str" cm="1">
        <f t="array" aca="1" ref="E16" ca="1">IFERROR(VLOOKUP(INDIRECT("D16"),'17'!$D$3:$E$76,2,0),"")</f>
        <v/>
      </c>
      <c r="F16" s="120" t="str" cm="1">
        <f t="array" aca="1" ref="F16" ca="1">IFERROR(VLOOKUP(INDIRECT("D16"),'17'!$D$3:$G$76,4,0),"")</f>
        <v/>
      </c>
      <c r="G16" s="124"/>
      <c r="I16" s="1"/>
    </row>
    <row r="17" spans="1:9" ht="17.25" customHeight="1" x14ac:dyDescent="0.15">
      <c r="A17" s="117"/>
      <c r="B17" s="121" t="str" cm="1">
        <f t="array" aca="1" ref="B17" ca="1">IFERROR(VLOOKUP(INDIRECT("D17"),'17'!$A$3:$C$76,2,0),"")</f>
        <v/>
      </c>
      <c r="C17" s="121" t="str" cm="1">
        <f t="array" aca="1" ref="C17" ca="1">IFERROR(VLOOKUP(INDIRECT("D17"),'17'!$A$3:$C$76,3,0),"")</f>
        <v/>
      </c>
      <c r="D17" s="128"/>
      <c r="E17" s="120" t="str" cm="1">
        <f t="array" aca="1" ref="E17" ca="1">IFERROR(VLOOKUP(INDIRECT("D17"),'17'!$D$3:$E$76,2,0),"")</f>
        <v/>
      </c>
      <c r="F17" s="120" t="str" cm="1">
        <f t="array" aca="1" ref="F17" ca="1">IFERROR(VLOOKUP(INDIRECT("D17"),'17'!$D$3:$G$76,4,0),"")</f>
        <v/>
      </c>
      <c r="G17" s="124"/>
      <c r="I17" s="1"/>
    </row>
    <row r="18" spans="1:9" ht="17.25" customHeight="1" x14ac:dyDescent="0.15">
      <c r="A18" s="117"/>
      <c r="B18" s="121" t="str" cm="1">
        <f t="array" aca="1" ref="B18" ca="1">IFERROR(VLOOKUP(INDIRECT("D18"),'17'!$A$3:$C$76,2,0),"")</f>
        <v/>
      </c>
      <c r="C18" s="121" t="str" cm="1">
        <f t="array" aca="1" ref="C18" ca="1">IFERROR(VLOOKUP(INDIRECT("D18"),'17'!$A$3:$C$76,3,0),"")</f>
        <v/>
      </c>
      <c r="D18" s="128"/>
      <c r="E18" s="120" t="str" cm="1">
        <f t="array" aca="1" ref="E18" ca="1">IFERROR(VLOOKUP(INDIRECT("D18"),'17'!$D$3:$E$76,2,0),"")</f>
        <v/>
      </c>
      <c r="F18" s="120" t="str" cm="1">
        <f t="array" aca="1" ref="F18" ca="1">IFERROR(VLOOKUP(INDIRECT("D18"),'17'!$D$3:$G$76,4,0),"")</f>
        <v/>
      </c>
      <c r="G18" s="124"/>
    </row>
    <row r="19" spans="1:9" ht="17.25" customHeight="1" x14ac:dyDescent="0.15">
      <c r="A19" s="117"/>
      <c r="B19" s="121" t="str" cm="1">
        <f t="array" aca="1" ref="B19" ca="1">IFERROR(VLOOKUP(INDIRECT("D19"),'17'!$A$3:$C$76,2,0),"")</f>
        <v/>
      </c>
      <c r="C19" s="121" t="str" cm="1">
        <f t="array" aca="1" ref="C19" ca="1">IFERROR(VLOOKUP(INDIRECT("D19"),'17'!$A$3:$C$76,3,0),"")</f>
        <v/>
      </c>
      <c r="D19" s="128"/>
      <c r="E19" s="120" t="str" cm="1">
        <f t="array" aca="1" ref="E19" ca="1">IFERROR(VLOOKUP(INDIRECT("D19"),'17'!$D$3:$E$76,2,0),"")</f>
        <v/>
      </c>
      <c r="F19" s="120" t="str" cm="1">
        <f t="array" aca="1" ref="F19" ca="1">IFERROR(VLOOKUP(INDIRECT("D19"),'17'!$D$3:$G$76,4,0),"")</f>
        <v/>
      </c>
      <c r="G19" s="124"/>
    </row>
    <row r="20" spans="1:9" ht="17.25" customHeight="1" x14ac:dyDescent="0.15">
      <c r="A20" s="117"/>
      <c r="B20" s="121" t="str" cm="1">
        <f t="array" aca="1" ref="B20" ca="1">IFERROR(VLOOKUP(INDIRECT("D20"),'17'!$A$3:$C$76,2,0),"")</f>
        <v/>
      </c>
      <c r="C20" s="121" t="str" cm="1">
        <f t="array" aca="1" ref="C20" ca="1">IFERROR(VLOOKUP(INDIRECT("D20"),'17'!$A$3:$C$76,3,0),"")</f>
        <v/>
      </c>
      <c r="D20" s="128"/>
      <c r="E20" s="120" t="str" cm="1">
        <f t="array" aca="1" ref="E20" ca="1">IFERROR(VLOOKUP(INDIRECT("D20"),'17'!$D$3:$E$76,2,0),"")</f>
        <v/>
      </c>
      <c r="F20" s="120" t="str" cm="1">
        <f t="array" aca="1" ref="F20" ca="1">IFERROR(VLOOKUP(INDIRECT("D20"),'17'!$D$3:$G$76,4,0),"")</f>
        <v/>
      </c>
      <c r="G20" s="124"/>
    </row>
    <row r="21" spans="1:9" ht="17.25" customHeight="1" x14ac:dyDescent="0.15">
      <c r="A21" s="117"/>
      <c r="B21" s="121" t="str" cm="1">
        <f t="array" aca="1" ref="B21" ca="1">IFERROR(VLOOKUP(INDIRECT("D21"),'17'!$A$3:$C$76,2,0),"")</f>
        <v/>
      </c>
      <c r="C21" s="121" t="str" cm="1">
        <f t="array" aca="1" ref="C21" ca="1">IFERROR(VLOOKUP(INDIRECT("D21"),'17'!$A$3:$C$76,3,0),"")</f>
        <v/>
      </c>
      <c r="D21" s="128"/>
      <c r="E21" s="120" t="str" cm="1">
        <f t="array" aca="1" ref="E21" ca="1">IFERROR(VLOOKUP(INDIRECT("D21"),'17'!$D$3:$E$76,2,0),"")</f>
        <v/>
      </c>
      <c r="F21" s="120" t="str" cm="1">
        <f t="array" aca="1" ref="F21" ca="1">IFERROR(VLOOKUP(INDIRECT("D21"),'17'!$D$3:$G$76,4,0),"")</f>
        <v/>
      </c>
      <c r="G21" s="124"/>
    </row>
    <row r="22" spans="1:9" ht="17.25" customHeight="1" x14ac:dyDescent="0.15">
      <c r="A22" s="117"/>
      <c r="B22" s="121" t="str" cm="1">
        <f t="array" aca="1" ref="B22" ca="1">IFERROR(VLOOKUP(INDIRECT("D22"),'17'!$A$3:$C$76,2,0),"")</f>
        <v/>
      </c>
      <c r="C22" s="121" t="str" cm="1">
        <f t="array" aca="1" ref="C22" ca="1">IFERROR(VLOOKUP(INDIRECT("D22"),'17'!$A$3:$C$76,3,0),"")</f>
        <v/>
      </c>
      <c r="D22" s="128"/>
      <c r="E22" s="120" t="str" cm="1">
        <f t="array" aca="1" ref="E22" ca="1">IFERROR(VLOOKUP(INDIRECT("D22"),'17'!$D$3:$E$76,2,0),"")</f>
        <v/>
      </c>
      <c r="F22" s="120" t="str" cm="1">
        <f t="array" aca="1" ref="F22" ca="1">IFERROR(VLOOKUP(INDIRECT("D22"),'17'!$D$3:$G$76,4,0),"")</f>
        <v/>
      </c>
      <c r="G22" s="124"/>
    </row>
    <row r="23" spans="1:9" ht="17.25" customHeight="1" x14ac:dyDescent="0.15">
      <c r="A23" s="117"/>
      <c r="B23" s="121" t="str" cm="1">
        <f t="array" aca="1" ref="B23" ca="1">IFERROR(VLOOKUP(INDIRECT("D23"),'17'!$A$3:$C$76,2,0),"")</f>
        <v/>
      </c>
      <c r="C23" s="121" t="str" cm="1">
        <f t="array" aca="1" ref="C23" ca="1">IFERROR(VLOOKUP(INDIRECT("D23"),'17'!$A$3:$C$76,3,0),"")</f>
        <v/>
      </c>
      <c r="D23" s="128"/>
      <c r="E23" s="120" t="str" cm="1">
        <f t="array" aca="1" ref="E23" ca="1">IFERROR(VLOOKUP(INDIRECT("D23"),'17'!$D$3:$E$76,2,0),"")</f>
        <v/>
      </c>
      <c r="F23" s="120" t="str" cm="1">
        <f t="array" aca="1" ref="F23" ca="1">IFERROR(VLOOKUP(INDIRECT("D23"),'17'!$D$3:$G$76,4,0),"")</f>
        <v/>
      </c>
      <c r="G23" s="124"/>
    </row>
    <row r="24" spans="1:9" ht="17.25" customHeight="1" x14ac:dyDescent="0.15">
      <c r="A24" s="117"/>
      <c r="B24" s="121" t="str" cm="1">
        <f t="array" aca="1" ref="B24" ca="1">IFERROR(VLOOKUP(INDIRECT("D24"),'17'!$A$3:$C$76,2,0),"")</f>
        <v/>
      </c>
      <c r="C24" s="121" t="str" cm="1">
        <f t="array" aca="1" ref="C24" ca="1">IFERROR(VLOOKUP(INDIRECT("D24"),'17'!$A$3:$C$76,3,0),"")</f>
        <v/>
      </c>
      <c r="D24" s="128"/>
      <c r="E24" s="120" t="str" cm="1">
        <f t="array" aca="1" ref="E24" ca="1">IFERROR(VLOOKUP(INDIRECT("D24"),'17'!$D$3:$E$76,2,0),"")</f>
        <v/>
      </c>
      <c r="F24" s="120" t="str" cm="1">
        <f t="array" aca="1" ref="F24" ca="1">IFERROR(VLOOKUP(INDIRECT("D24"),'17'!$D$3:$G$76,4,0),"")</f>
        <v/>
      </c>
      <c r="G24" s="124"/>
    </row>
    <row r="25" spans="1:9" ht="17.25" customHeight="1" x14ac:dyDescent="0.15">
      <c r="A25" s="117"/>
      <c r="B25" s="121" t="str" cm="1">
        <f t="array" aca="1" ref="B25" ca="1">IFERROR(VLOOKUP(INDIRECT("D25"),'17'!$A$3:$C$76,2,0),"")</f>
        <v/>
      </c>
      <c r="C25" s="121" t="str" cm="1">
        <f t="array" aca="1" ref="C25" ca="1">IFERROR(VLOOKUP(INDIRECT("D25"),'17'!$A$3:$C$76,3,0),"")</f>
        <v/>
      </c>
      <c r="D25" s="128"/>
      <c r="E25" s="120" t="str" cm="1">
        <f t="array" aca="1" ref="E25" ca="1">IFERROR(VLOOKUP(INDIRECT("D25"),'17'!$D$3:$E$76,2,0),"")</f>
        <v/>
      </c>
      <c r="F25" s="120" t="str" cm="1">
        <f t="array" aca="1" ref="F25" ca="1">IFERROR(VLOOKUP(INDIRECT("D25"),'17'!$D$3:$G$76,4,0),"")</f>
        <v/>
      </c>
      <c r="G25" s="124"/>
    </row>
    <row r="26" spans="1:9" ht="21" customHeight="1" x14ac:dyDescent="0.15">
      <c r="A26" s="117"/>
      <c r="B26" s="189" t="s">
        <v>6</v>
      </c>
      <c r="C26" s="189"/>
      <c r="D26" s="189"/>
      <c r="E26" s="189"/>
      <c r="F26" s="189"/>
      <c r="G26" s="189"/>
    </row>
    <row r="27" spans="1:9" ht="17.25" customHeight="1" x14ac:dyDescent="0.15">
      <c r="A27" s="117"/>
      <c r="B27" s="36" t="s">
        <v>0</v>
      </c>
      <c r="C27" s="36" t="s">
        <v>1</v>
      </c>
      <c r="D27" s="189" t="s">
        <v>9</v>
      </c>
      <c r="E27" s="189"/>
      <c r="F27" s="36" t="s">
        <v>7</v>
      </c>
      <c r="G27" s="119" t="s">
        <v>8</v>
      </c>
    </row>
    <row r="28" spans="1:9" ht="17.25" customHeight="1" x14ac:dyDescent="0.15">
      <c r="A28" s="117"/>
      <c r="B28" s="125"/>
      <c r="C28" s="125"/>
      <c r="D28" s="185"/>
      <c r="E28" s="185"/>
      <c r="F28" s="124"/>
      <c r="G28" s="124"/>
    </row>
    <row r="29" spans="1:9" ht="17.25" customHeight="1" x14ac:dyDescent="0.15">
      <c r="A29" s="117"/>
      <c r="B29" s="125"/>
      <c r="C29" s="125"/>
      <c r="D29" s="185"/>
      <c r="E29" s="185"/>
      <c r="F29" s="124"/>
      <c r="G29" s="124"/>
    </row>
    <row r="30" spans="1:9" ht="14.25" thickBot="1" x14ac:dyDescent="0.2">
      <c r="B30" s="38"/>
      <c r="C30" s="38"/>
      <c r="D30" s="83"/>
      <c r="E30" s="83"/>
      <c r="G30" s="89"/>
    </row>
    <row r="31" spans="1:9" x14ac:dyDescent="0.15">
      <c r="B31" s="38"/>
      <c r="C31" s="38"/>
      <c r="D31" s="83"/>
      <c r="E31" s="193" t="s">
        <v>230</v>
      </c>
      <c r="F31" s="194"/>
      <c r="G31" s="196" t="s">
        <v>41</v>
      </c>
    </row>
    <row r="32" spans="1:9" ht="14.25" thickBot="1" x14ac:dyDescent="0.2">
      <c r="B32" s="38"/>
      <c r="C32" s="38"/>
      <c r="D32" s="83"/>
      <c r="E32" s="193"/>
      <c r="F32" s="195"/>
      <c r="G32" s="196"/>
    </row>
    <row r="33" spans="1:8" x14ac:dyDescent="0.15">
      <c r="B33" s="38"/>
      <c r="C33" s="38"/>
      <c r="D33" s="83"/>
      <c r="E33" s="83"/>
      <c r="F33" s="83"/>
    </row>
    <row r="36" spans="1:8" s="1" customFormat="1" ht="21" customHeight="1" x14ac:dyDescent="0.15">
      <c r="A36" s="32"/>
      <c r="B36" s="197" t="s">
        <v>38</v>
      </c>
      <c r="C36" s="197"/>
      <c r="D36" s="197"/>
      <c r="E36" s="197"/>
      <c r="F36" s="52"/>
      <c r="G36" s="32"/>
      <c r="H36" s="32"/>
    </row>
    <row r="37" spans="1:8" s="1" customFormat="1" ht="21" customHeight="1" x14ac:dyDescent="0.15">
      <c r="A37" s="32"/>
      <c r="B37" s="197" t="s">
        <v>372</v>
      </c>
      <c r="C37" s="197"/>
      <c r="D37" s="197"/>
      <c r="E37" s="197"/>
      <c r="F37" s="111"/>
      <c r="G37" s="32"/>
      <c r="H37" s="32"/>
    </row>
    <row r="38" spans="1:8" s="1" customFormat="1" ht="21" customHeight="1" x14ac:dyDescent="0.15">
      <c r="A38" s="32"/>
      <c r="B38" s="198"/>
      <c r="C38" s="198"/>
      <c r="D38" s="198"/>
      <c r="E38" s="198"/>
      <c r="F38" s="198"/>
      <c r="G38" s="32"/>
      <c r="H38" s="32"/>
    </row>
    <row r="39" spans="1:8" s="1" customFormat="1" ht="20.25" customHeight="1" x14ac:dyDescent="0.15">
      <c r="A39" s="32"/>
      <c r="B39" s="197"/>
      <c r="C39" s="197"/>
      <c r="D39" s="197"/>
      <c r="E39" s="197"/>
      <c r="F39" s="197"/>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F2F65-6685-456C-8A05-D865CFADFE5A}">
  <sheetPr>
    <tabColor rgb="FF00B05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0" t="s">
        <v>391</v>
      </c>
      <c r="B1" s="180"/>
      <c r="C1" s="180"/>
      <c r="D1" s="180"/>
      <c r="E1" s="180"/>
      <c r="F1" s="180"/>
      <c r="G1" s="180"/>
      <c r="H1" s="33"/>
      <c r="I1" s="32"/>
      <c r="J1" s="32"/>
      <c r="K1" s="32"/>
      <c r="L1" s="32"/>
    </row>
    <row r="2" spans="1:42" ht="17.25" customHeight="1" x14ac:dyDescent="0.15">
      <c r="A2" s="32"/>
      <c r="B2" s="180" t="s">
        <v>375</v>
      </c>
      <c r="C2" s="180"/>
      <c r="D2" s="180"/>
      <c r="E2" s="180"/>
      <c r="F2" s="180"/>
      <c r="G2" s="180"/>
      <c r="H2" s="180"/>
      <c r="I2" s="180"/>
      <c r="J2" s="180"/>
      <c r="K2" s="32"/>
      <c r="L2" s="32"/>
    </row>
    <row r="3" spans="1:42" ht="21" customHeight="1" thickBot="1" x14ac:dyDescent="0.2">
      <c r="A3" s="32"/>
      <c r="B3" s="181" t="s">
        <v>218</v>
      </c>
      <c r="C3" s="182"/>
      <c r="D3" s="181"/>
      <c r="E3" s="181"/>
      <c r="F3" s="181"/>
      <c r="G3" s="181"/>
      <c r="H3" s="181"/>
      <c r="I3" s="181"/>
      <c r="J3" s="181"/>
      <c r="K3" s="32"/>
      <c r="L3" s="32"/>
    </row>
    <row r="4" spans="1:42" ht="23.25" customHeight="1" thickBot="1" x14ac:dyDescent="0.2">
      <c r="A4" s="32"/>
      <c r="B4" s="33"/>
      <c r="C4" s="33"/>
      <c r="D4" s="33"/>
      <c r="E4" s="33"/>
      <c r="F4" s="33"/>
      <c r="G4" s="33"/>
      <c r="H4" s="33"/>
      <c r="I4" s="112" t="s">
        <v>228</v>
      </c>
      <c r="J4" s="103" cm="1">
        <f t="array" aca="1" ref="J4" ca="1">INDIRECT("2!E7")</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229</v>
      </c>
      <c r="J6" s="103" cm="1">
        <f t="array" aca="1" ref="J6" ca="1">INDIRECT("2!B17")</f>
        <v>0</v>
      </c>
      <c r="K6" s="32"/>
      <c r="L6" s="32"/>
      <c r="N6" s="179" t="s">
        <v>351</v>
      </c>
      <c r="O6" s="179"/>
      <c r="P6" s="179"/>
      <c r="Q6" s="179"/>
      <c r="R6" s="179"/>
      <c r="S6" s="179"/>
      <c r="T6" s="179"/>
      <c r="U6" s="179"/>
      <c r="AD6" t="s">
        <v>358</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353</v>
      </c>
      <c r="C8" s="119" t="s">
        <v>39</v>
      </c>
      <c r="D8" s="119" t="s">
        <v>1</v>
      </c>
      <c r="E8" s="183" t="s">
        <v>2</v>
      </c>
      <c r="F8" s="183"/>
      <c r="G8" s="183"/>
      <c r="H8" s="119" t="s">
        <v>3</v>
      </c>
      <c r="I8" s="119" t="s">
        <v>4</v>
      </c>
      <c r="J8" s="36" t="s">
        <v>40</v>
      </c>
      <c r="K8" s="32"/>
      <c r="L8" s="32"/>
      <c r="N8" s="77" t="s">
        <v>362</v>
      </c>
      <c r="AD8" t="s">
        <v>354</v>
      </c>
    </row>
    <row r="9" spans="1:42" ht="15" customHeight="1" thickBot="1" x14ac:dyDescent="0.2">
      <c r="A9" s="32"/>
      <c r="B9" s="36">
        <v>1</v>
      </c>
      <c r="C9" s="123"/>
      <c r="D9" s="123"/>
      <c r="E9" s="123"/>
      <c r="F9" s="126"/>
      <c r="G9" s="123"/>
      <c r="H9" s="120" t="str">
        <f t="shared" ref="H9:H60" ca="1" si="0">_xlfn.CONCAT(Y9&amp;"  "&amp;Z9&amp;"  "&amp;AA9)</f>
        <v xml:space="preserve">    </v>
      </c>
      <c r="I9" s="124"/>
      <c r="J9" s="124"/>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3"/>
      <c r="D10" s="123"/>
      <c r="E10" s="123"/>
      <c r="F10" s="126"/>
      <c r="G10" s="123"/>
      <c r="H10" s="120" t="str">
        <f t="shared" ca="1" si="0"/>
        <v xml:space="preserve">    </v>
      </c>
      <c r="I10" s="124"/>
      <c r="J10" s="124"/>
      <c r="K10" s="32"/>
      <c r="L10" s="32"/>
      <c r="N10" s="174" t="s">
        <v>350</v>
      </c>
      <c r="O10" s="174"/>
      <c r="P10" s="175"/>
      <c r="Q10" s="176" cm="1">
        <f t="array" aca="1" ref="Q10" ca="1">SUM(--(FREQUENCY(IF((項目番号全体&gt;=1)*(項目番号全体&lt;=52), 項目番号全体), ROW(INDIRECT("1:52")))&gt;0))</f>
        <v>0</v>
      </c>
      <c r="R10" s="177"/>
      <c r="S10" s="178"/>
      <c r="T10" s="108" t="s">
        <v>363</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3"/>
      <c r="D11" s="123"/>
      <c r="E11" s="123"/>
      <c r="F11" s="126"/>
      <c r="G11" s="123"/>
      <c r="H11" s="120" t="str">
        <f t="shared" ca="1" si="0"/>
        <v xml:space="preserve">    </v>
      </c>
      <c r="I11" s="124"/>
      <c r="J11" s="124"/>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3"/>
      <c r="D12" s="123"/>
      <c r="E12" s="123"/>
      <c r="F12" s="126"/>
      <c r="G12" s="123"/>
      <c r="H12" s="120" t="str">
        <f t="shared" ca="1" si="0"/>
        <v xml:space="preserve">    </v>
      </c>
      <c r="I12" s="124"/>
      <c r="J12" s="124"/>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3"/>
      <c r="D13" s="123"/>
      <c r="E13" s="123"/>
      <c r="F13" s="126"/>
      <c r="G13" s="123"/>
      <c r="H13" s="120" t="str">
        <f t="shared" ca="1" si="0"/>
        <v xml:space="preserve">    </v>
      </c>
      <c r="I13" s="124"/>
      <c r="J13" s="124"/>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3"/>
      <c r="D14" s="123"/>
      <c r="E14" s="123"/>
      <c r="F14" s="126"/>
      <c r="G14" s="123"/>
      <c r="H14" s="120" t="str">
        <f t="shared" ca="1" si="0"/>
        <v xml:space="preserve">    </v>
      </c>
      <c r="I14" s="124"/>
      <c r="J14" s="124"/>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3"/>
      <c r="D15" s="123"/>
      <c r="E15" s="123"/>
      <c r="F15" s="126"/>
      <c r="G15" s="123"/>
      <c r="H15" s="120" t="str">
        <f t="shared" ca="1" si="0"/>
        <v xml:space="preserve">    </v>
      </c>
      <c r="I15" s="124"/>
      <c r="J15" s="124"/>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3"/>
      <c r="D16" s="123"/>
      <c r="E16" s="123"/>
      <c r="F16" s="126"/>
      <c r="G16" s="123"/>
      <c r="H16" s="120" t="str">
        <f t="shared" ca="1" si="0"/>
        <v xml:space="preserve">    </v>
      </c>
      <c r="I16" s="124"/>
      <c r="J16" s="124"/>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3"/>
      <c r="D17" s="123"/>
      <c r="E17" s="123"/>
      <c r="F17" s="126"/>
      <c r="G17" s="123"/>
      <c r="H17" s="120" t="str">
        <f t="shared" ca="1" si="0"/>
        <v xml:space="preserve">    </v>
      </c>
      <c r="I17" s="124"/>
      <c r="J17" s="124"/>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3"/>
      <c r="D18" s="123"/>
      <c r="E18" s="123"/>
      <c r="F18" s="126"/>
      <c r="G18" s="123"/>
      <c r="H18" s="120" t="str">
        <f t="shared" ca="1" si="0"/>
        <v xml:space="preserve">    </v>
      </c>
      <c r="I18" s="124"/>
      <c r="J18" s="124"/>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3"/>
      <c r="D19" s="123"/>
      <c r="E19" s="123"/>
      <c r="F19" s="126"/>
      <c r="G19" s="123"/>
      <c r="H19" s="120" t="str">
        <f t="shared" ca="1" si="0"/>
        <v xml:space="preserve">    </v>
      </c>
      <c r="I19" s="124"/>
      <c r="J19" s="124"/>
      <c r="K19" s="32"/>
      <c r="L19" s="32"/>
      <c r="M19" s="2"/>
      <c r="N19" s="84"/>
      <c r="O19" s="86" t="s">
        <v>364</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3"/>
      <c r="D20" s="123"/>
      <c r="E20" s="123"/>
      <c r="F20" s="126"/>
      <c r="G20" s="123"/>
      <c r="H20" s="120" t="str">
        <f t="shared" ca="1" si="0"/>
        <v xml:space="preserve">    </v>
      </c>
      <c r="I20" s="124"/>
      <c r="J20" s="124"/>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3"/>
      <c r="D21" s="123"/>
      <c r="E21" s="123"/>
      <c r="F21" s="126"/>
      <c r="G21" s="123"/>
      <c r="H21" s="120" t="str">
        <f t="shared" ca="1" si="0"/>
        <v xml:space="preserve">    </v>
      </c>
      <c r="I21" s="124"/>
      <c r="J21" s="124"/>
      <c r="K21" s="32"/>
      <c r="L21" s="32"/>
      <c r="N21" s="75" t="s">
        <v>365</v>
      </c>
      <c r="Y21" s="80" t="str" cm="1">
        <f t="array" aca="1" ref="Y21" ca="1">IFERROR(VLOOKUP(INDIRECT("E21"),'15'!$A$4:$B$60,2,0),"")</f>
        <v/>
      </c>
      <c r="Z21" s="80" t="str" cm="1">
        <f t="array" aca="1" ref="Z21" ca="1">IFERROR(VLOOKUP(INDIRECT("F21"),'15'!$A$4:$B$60,2,0),"")</f>
        <v/>
      </c>
      <c r="AA21" s="80" t="str" cm="1">
        <f t="array" aca="1" ref="AA21" ca="1">IFERROR(VLOOKUP(INDIRECT("G21"),'15'!$A$4:$B$60,2,0),"")</f>
        <v/>
      </c>
      <c r="AD21" t="s">
        <v>357</v>
      </c>
    </row>
    <row r="22" spans="1:42" ht="15" customHeight="1" thickBot="1" x14ac:dyDescent="0.2">
      <c r="A22" s="32"/>
      <c r="B22" s="36">
        <v>14</v>
      </c>
      <c r="C22" s="123"/>
      <c r="D22" s="123"/>
      <c r="E22" s="123"/>
      <c r="F22" s="126"/>
      <c r="G22" s="123"/>
      <c r="H22" s="120" t="str">
        <f t="shared" ca="1" si="0"/>
        <v xml:space="preserve">    </v>
      </c>
      <c r="I22" s="124"/>
      <c r="J22" s="124"/>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3"/>
      <c r="D23" s="123"/>
      <c r="E23" s="123"/>
      <c r="F23" s="126"/>
      <c r="G23" s="123"/>
      <c r="H23" s="120" t="str">
        <f t="shared" ca="1" si="0"/>
        <v xml:space="preserve">    </v>
      </c>
      <c r="I23" s="124"/>
      <c r="J23" s="124"/>
      <c r="K23" s="32"/>
      <c r="L23" s="32"/>
      <c r="N23" s="1"/>
      <c r="Q23" s="176" cm="1">
        <f t="array" ref="Q23">SUMPRODUCT(--((ISNUMBER(項目番号１)+ISNUMBER(項目番号２)+ISNUMBER(項目番号３))&gt;0))</f>
        <v>0</v>
      </c>
      <c r="R23" s="177"/>
      <c r="S23" s="178"/>
      <c r="T23" s="109" t="s">
        <v>352</v>
      </c>
      <c r="Y23" s="80" t="str" cm="1">
        <f t="array" aca="1" ref="Y23" ca="1">IFERROR(VLOOKUP(INDIRECT("E23"),'15'!$A$4:$B$60,2,0),"")</f>
        <v/>
      </c>
      <c r="Z23" s="80" t="str" cm="1">
        <f t="array" aca="1" ref="Z23" ca="1">IFERROR(VLOOKUP(INDIRECT("F23"),'15'!$A$4:$B$60,2,0),"")</f>
        <v/>
      </c>
      <c r="AA23" s="80" t="str" cm="1">
        <f t="array" aca="1" ref="AA23" ca="1">IFERROR(VLOOKUP(INDIRECT("G23"),'15'!$A$4:$B$60,2,0),"")</f>
        <v/>
      </c>
      <c r="AD23" s="176" cm="1">
        <f t="array" aca="1" ref="AD23" ca="1">INDIRECT("Q10")</f>
        <v>0</v>
      </c>
      <c r="AE23" s="178"/>
      <c r="AF23" s="172" t="s">
        <v>356</v>
      </c>
      <c r="AG23" s="147"/>
    </row>
    <row r="24" spans="1:42" ht="15" customHeight="1" x14ac:dyDescent="0.15">
      <c r="A24" s="32"/>
      <c r="B24" s="36">
        <v>16</v>
      </c>
      <c r="C24" s="123"/>
      <c r="D24" s="123"/>
      <c r="E24" s="123"/>
      <c r="F24" s="126"/>
      <c r="G24" s="123"/>
      <c r="H24" s="120" t="str">
        <f t="shared" ca="1" si="0"/>
        <v xml:space="preserve">    </v>
      </c>
      <c r="I24" s="124"/>
      <c r="J24" s="124"/>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3"/>
      <c r="D25" s="123"/>
      <c r="E25" s="123"/>
      <c r="F25" s="126"/>
      <c r="G25" s="123"/>
      <c r="H25" s="120" t="str">
        <f t="shared" ca="1" si="0"/>
        <v xml:space="preserve">    </v>
      </c>
      <c r="I25" s="124"/>
      <c r="J25" s="124"/>
      <c r="K25" s="32"/>
      <c r="L25" s="32"/>
      <c r="N25" s="173"/>
      <c r="O25" s="173"/>
      <c r="P25" s="173"/>
      <c r="Q25" s="173"/>
      <c r="R25" s="173"/>
      <c r="S25" s="173"/>
      <c r="T25" s="173"/>
      <c r="U25" s="173"/>
      <c r="V25" s="173"/>
      <c r="W25" s="173"/>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355</v>
      </c>
    </row>
    <row r="26" spans="1:42" ht="15" customHeight="1" thickBot="1" x14ac:dyDescent="0.2">
      <c r="A26" s="32"/>
      <c r="B26" s="36">
        <v>18</v>
      </c>
      <c r="C26" s="123"/>
      <c r="D26" s="123"/>
      <c r="E26" s="123"/>
      <c r="F26" s="123"/>
      <c r="G26" s="123"/>
      <c r="H26" s="120" t="str">
        <f t="shared" ca="1" si="0"/>
        <v xml:space="preserve">    </v>
      </c>
      <c r="I26" s="124"/>
      <c r="J26" s="124"/>
      <c r="K26" s="32"/>
      <c r="L26" s="32"/>
      <c r="N26" s="173"/>
      <c r="O26" s="173"/>
      <c r="P26" s="173"/>
      <c r="Q26" s="173"/>
      <c r="R26" s="173"/>
      <c r="S26" s="173"/>
      <c r="T26" s="173"/>
      <c r="U26" s="173"/>
      <c r="V26" s="173"/>
      <c r="W26" s="173"/>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3"/>
      <c r="D27" s="123"/>
      <c r="E27" s="123"/>
      <c r="F27" s="126"/>
      <c r="G27" s="123"/>
      <c r="H27" s="120" t="str">
        <f t="shared" ca="1" si="0"/>
        <v xml:space="preserve">    </v>
      </c>
      <c r="I27" s="124"/>
      <c r="J27" s="124"/>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6" cm="1">
        <f t="array" aca="1" ref="AD27" ca="1">INDIRECT("Q23")</f>
        <v>0</v>
      </c>
      <c r="AE27" s="178"/>
      <c r="AF27" s="109" t="s">
        <v>352</v>
      </c>
    </row>
    <row r="28" spans="1:42" ht="15" customHeight="1" x14ac:dyDescent="0.15">
      <c r="A28" s="32"/>
      <c r="B28" s="36">
        <v>20</v>
      </c>
      <c r="C28" s="123"/>
      <c r="D28" s="123"/>
      <c r="E28" s="123"/>
      <c r="F28" s="126"/>
      <c r="G28" s="123"/>
      <c r="H28" s="120" t="str">
        <f t="shared" ca="1" si="0"/>
        <v xml:space="preserve">    </v>
      </c>
      <c r="I28" s="124"/>
      <c r="J28" s="124"/>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3"/>
      <c r="D29" s="123"/>
      <c r="E29" s="123"/>
      <c r="F29" s="126"/>
      <c r="G29" s="123"/>
      <c r="H29" s="120" t="str">
        <f t="shared" ca="1" si="0"/>
        <v xml:space="preserve">    </v>
      </c>
      <c r="I29" s="124"/>
      <c r="J29" s="124"/>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3"/>
      <c r="D30" s="123"/>
      <c r="E30" s="123"/>
      <c r="F30" s="126"/>
      <c r="G30" s="123"/>
      <c r="H30" s="120" t="str">
        <f t="shared" ca="1" si="0"/>
        <v xml:space="preserve">    </v>
      </c>
      <c r="I30" s="124"/>
      <c r="J30" s="124"/>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3"/>
      <c r="D31" s="123"/>
      <c r="E31" s="123"/>
      <c r="F31" s="126"/>
      <c r="G31" s="123"/>
      <c r="H31" s="120" t="str">
        <f t="shared" ca="1" si="0"/>
        <v xml:space="preserve">    </v>
      </c>
      <c r="I31" s="124"/>
      <c r="J31" s="124"/>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3"/>
      <c r="D32" s="123"/>
      <c r="E32" s="123"/>
      <c r="F32" s="126"/>
      <c r="G32" s="123"/>
      <c r="H32" s="120" t="str">
        <f t="shared" ca="1" si="0"/>
        <v xml:space="preserve">    </v>
      </c>
      <c r="I32" s="124"/>
      <c r="J32" s="124"/>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3"/>
      <c r="D33" s="123"/>
      <c r="E33" s="123"/>
      <c r="F33" s="126"/>
      <c r="G33" s="123"/>
      <c r="H33" s="120" t="str">
        <f t="shared" ca="1" si="0"/>
        <v xml:space="preserve">    </v>
      </c>
      <c r="I33" s="124"/>
      <c r="J33" s="124"/>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3"/>
      <c r="D34" s="123"/>
      <c r="E34" s="123"/>
      <c r="F34" s="126"/>
      <c r="G34" s="123"/>
      <c r="H34" s="120" t="str">
        <f t="shared" ca="1" si="0"/>
        <v xml:space="preserve">    </v>
      </c>
      <c r="I34" s="124"/>
      <c r="J34" s="124"/>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3"/>
      <c r="D35" s="123"/>
      <c r="E35" s="123"/>
      <c r="F35" s="126"/>
      <c r="G35" s="123"/>
      <c r="H35" s="120" t="str">
        <f t="shared" ca="1" si="0"/>
        <v xml:space="preserve">    </v>
      </c>
      <c r="I35" s="124"/>
      <c r="J35" s="124"/>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3"/>
      <c r="D36" s="123"/>
      <c r="E36" s="123"/>
      <c r="F36" s="126"/>
      <c r="G36" s="123"/>
      <c r="H36" s="120" t="str">
        <f t="shared" ca="1" si="0"/>
        <v xml:space="preserve">    </v>
      </c>
      <c r="I36" s="124"/>
      <c r="J36" s="124"/>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3"/>
      <c r="D37" s="123"/>
      <c r="E37" s="123"/>
      <c r="F37" s="126"/>
      <c r="G37" s="123"/>
      <c r="H37" s="120" t="str">
        <f t="shared" ca="1" si="0"/>
        <v xml:space="preserve">    </v>
      </c>
      <c r="I37" s="124"/>
      <c r="J37" s="124"/>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3"/>
      <c r="D38" s="123"/>
      <c r="E38" s="123"/>
      <c r="F38" s="126"/>
      <c r="G38" s="123"/>
      <c r="H38" s="120" t="str">
        <f t="shared" ca="1" si="0"/>
        <v xml:space="preserve">    </v>
      </c>
      <c r="I38" s="124"/>
      <c r="J38" s="124"/>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3"/>
      <c r="D39" s="123"/>
      <c r="E39" s="123"/>
      <c r="F39" s="126"/>
      <c r="G39" s="123"/>
      <c r="H39" s="120" t="str">
        <f t="shared" ca="1" si="0"/>
        <v xml:space="preserve">    </v>
      </c>
      <c r="I39" s="124"/>
      <c r="J39" s="124"/>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3"/>
      <c r="D40" s="123"/>
      <c r="E40" s="123"/>
      <c r="F40" s="126"/>
      <c r="G40" s="123"/>
      <c r="H40" s="120" t="str">
        <f t="shared" ca="1" si="0"/>
        <v xml:space="preserve">    </v>
      </c>
      <c r="I40" s="124"/>
      <c r="J40" s="124"/>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3"/>
      <c r="D41" s="123"/>
      <c r="E41" s="123"/>
      <c r="F41" s="126"/>
      <c r="G41" s="123"/>
      <c r="H41" s="120" t="str">
        <f t="shared" ca="1" si="0"/>
        <v xml:space="preserve">    </v>
      </c>
      <c r="I41" s="124"/>
      <c r="J41" s="124"/>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3"/>
      <c r="D42" s="123"/>
      <c r="E42" s="123"/>
      <c r="F42" s="126"/>
      <c r="G42" s="123"/>
      <c r="H42" s="120" t="str">
        <f t="shared" ca="1" si="0"/>
        <v xml:space="preserve">    </v>
      </c>
      <c r="I42" s="124"/>
      <c r="J42" s="124"/>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3"/>
      <c r="D43" s="123"/>
      <c r="E43" s="123"/>
      <c r="F43" s="126"/>
      <c r="G43" s="123"/>
      <c r="H43" s="120" t="str">
        <f t="shared" ca="1" si="0"/>
        <v xml:space="preserve">    </v>
      </c>
      <c r="I43" s="124"/>
      <c r="J43" s="124"/>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3"/>
      <c r="D44" s="123"/>
      <c r="E44" s="123"/>
      <c r="F44" s="123"/>
      <c r="G44" s="123"/>
      <c r="H44" s="120" t="str">
        <f t="shared" ca="1" si="0"/>
        <v xml:space="preserve">    </v>
      </c>
      <c r="I44" s="124"/>
      <c r="J44" s="124"/>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3"/>
      <c r="D45" s="123"/>
      <c r="E45" s="123"/>
      <c r="F45" s="126"/>
      <c r="G45" s="123"/>
      <c r="H45" s="120" t="str">
        <f t="shared" ca="1" si="0"/>
        <v xml:space="preserve">    </v>
      </c>
      <c r="I45" s="124"/>
      <c r="J45" s="124"/>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3"/>
      <c r="D46" s="123"/>
      <c r="E46" s="123"/>
      <c r="F46" s="126"/>
      <c r="G46" s="123"/>
      <c r="H46" s="120" t="str">
        <f t="shared" ca="1" si="0"/>
        <v xml:space="preserve">    </v>
      </c>
      <c r="I46" s="124"/>
      <c r="J46" s="124"/>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3"/>
      <c r="D47" s="123"/>
      <c r="E47" s="123"/>
      <c r="F47" s="126"/>
      <c r="G47" s="123"/>
      <c r="H47" s="120" t="str">
        <f t="shared" ca="1" si="0"/>
        <v xml:space="preserve">    </v>
      </c>
      <c r="I47" s="124"/>
      <c r="J47" s="124"/>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3"/>
      <c r="D48" s="123"/>
      <c r="E48" s="123"/>
      <c r="F48" s="126"/>
      <c r="G48" s="123"/>
      <c r="H48" s="120" t="str">
        <f t="shared" ca="1" si="0"/>
        <v xml:space="preserve">    </v>
      </c>
      <c r="I48" s="124"/>
      <c r="J48" s="124"/>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3"/>
      <c r="D49" s="123"/>
      <c r="E49" s="123"/>
      <c r="F49" s="126"/>
      <c r="G49" s="123"/>
      <c r="H49" s="120" t="str">
        <f t="shared" ca="1" si="0"/>
        <v xml:space="preserve">    </v>
      </c>
      <c r="I49" s="124"/>
      <c r="J49" s="124"/>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3"/>
      <c r="D50" s="123"/>
      <c r="E50" s="123"/>
      <c r="F50" s="126"/>
      <c r="G50" s="123"/>
      <c r="H50" s="120" t="str">
        <f t="shared" ca="1" si="0"/>
        <v xml:space="preserve">    </v>
      </c>
      <c r="I50" s="124"/>
      <c r="J50" s="124"/>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3"/>
      <c r="D51" s="123"/>
      <c r="E51" s="123"/>
      <c r="F51" s="126"/>
      <c r="G51" s="123"/>
      <c r="H51" s="120" t="str">
        <f t="shared" ca="1" si="0"/>
        <v xml:space="preserve">    </v>
      </c>
      <c r="I51" s="124"/>
      <c r="J51" s="124"/>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3"/>
      <c r="D52" s="123"/>
      <c r="E52" s="123"/>
      <c r="F52" s="126"/>
      <c r="G52" s="123"/>
      <c r="H52" s="120" t="str">
        <f t="shared" ca="1" si="0"/>
        <v xml:space="preserve">    </v>
      </c>
      <c r="I52" s="124"/>
      <c r="J52" s="124"/>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3"/>
      <c r="D53" s="123"/>
      <c r="E53" s="123"/>
      <c r="F53" s="126"/>
      <c r="G53" s="123"/>
      <c r="H53" s="120" t="str">
        <f t="shared" ca="1" si="0"/>
        <v xml:space="preserve">    </v>
      </c>
      <c r="I53" s="124"/>
      <c r="J53" s="124"/>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3"/>
      <c r="D54" s="123"/>
      <c r="E54" s="123"/>
      <c r="F54" s="126"/>
      <c r="G54" s="123"/>
      <c r="H54" s="120" t="str">
        <f t="shared" ca="1" si="0"/>
        <v xml:space="preserve">    </v>
      </c>
      <c r="I54" s="124"/>
      <c r="J54" s="124"/>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3"/>
      <c r="D55" s="123"/>
      <c r="E55" s="123"/>
      <c r="F55" s="126"/>
      <c r="G55" s="123"/>
      <c r="H55" s="120" t="str">
        <f t="shared" ca="1" si="0"/>
        <v xml:space="preserve">    </v>
      </c>
      <c r="I55" s="124"/>
      <c r="J55" s="124"/>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3"/>
      <c r="D56" s="123"/>
      <c r="E56" s="123"/>
      <c r="F56" s="126"/>
      <c r="G56" s="123"/>
      <c r="H56" s="120" t="str">
        <f t="shared" ca="1" si="0"/>
        <v xml:space="preserve">    </v>
      </c>
      <c r="I56" s="124"/>
      <c r="J56" s="124"/>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3"/>
      <c r="D57" s="123"/>
      <c r="E57" s="123"/>
      <c r="F57" s="126"/>
      <c r="G57" s="123"/>
      <c r="H57" s="120" t="str">
        <f t="shared" ca="1" si="0"/>
        <v xml:space="preserve">    </v>
      </c>
      <c r="I57" s="124"/>
      <c r="J57" s="124"/>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3"/>
      <c r="D58" s="123"/>
      <c r="E58" s="123"/>
      <c r="F58" s="126"/>
      <c r="G58" s="123"/>
      <c r="H58" s="120" t="str">
        <f t="shared" ca="1" si="0"/>
        <v xml:space="preserve">    </v>
      </c>
      <c r="I58" s="124"/>
      <c r="J58" s="124"/>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3"/>
      <c r="D59" s="123"/>
      <c r="E59" s="123"/>
      <c r="F59" s="126"/>
      <c r="G59" s="123"/>
      <c r="H59" s="120" t="str">
        <f t="shared" ca="1" si="0"/>
        <v xml:space="preserve">    </v>
      </c>
      <c r="I59" s="124"/>
      <c r="J59" s="124"/>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3"/>
      <c r="D60" s="123"/>
      <c r="E60" s="123"/>
      <c r="F60" s="126"/>
      <c r="G60" s="123"/>
      <c r="H60" s="120" t="str">
        <f t="shared" ca="1" si="0"/>
        <v xml:space="preserve">    </v>
      </c>
      <c r="I60" s="124"/>
      <c r="J60" s="124"/>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7" t="s">
        <v>250</v>
      </c>
      <c r="D62" s="187"/>
      <c r="E62" s="187"/>
      <c r="F62" s="187"/>
      <c r="G62" s="187"/>
      <c r="H62" s="187"/>
      <c r="I62" s="187"/>
      <c r="J62" s="34"/>
      <c r="K62" s="32"/>
      <c r="L62" s="32"/>
    </row>
    <row r="63" spans="1:27" s="28" customFormat="1" ht="15" customHeight="1" x14ac:dyDescent="0.15">
      <c r="A63" s="32"/>
      <c r="B63" s="35">
        <v>2</v>
      </c>
      <c r="C63" s="187" t="s">
        <v>366</v>
      </c>
      <c r="D63" s="187"/>
      <c r="E63" s="187"/>
      <c r="F63" s="187"/>
      <c r="G63" s="187"/>
      <c r="H63" s="187"/>
      <c r="I63" s="187"/>
      <c r="J63" s="34"/>
      <c r="K63" s="32"/>
      <c r="L63" s="32"/>
    </row>
    <row r="64" spans="1:27" s="28" customFormat="1" ht="15" customHeight="1" x14ac:dyDescent="0.15">
      <c r="A64" s="32"/>
      <c r="B64" s="35"/>
      <c r="C64" s="187"/>
      <c r="D64" s="187"/>
      <c r="E64" s="187"/>
      <c r="F64" s="187"/>
      <c r="G64" s="187"/>
      <c r="H64" s="187"/>
      <c r="I64" s="187"/>
      <c r="J64" s="187"/>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367</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8" t="s">
        <v>2</v>
      </c>
      <c r="F68" s="188"/>
      <c r="G68" s="188"/>
      <c r="H68" s="119" t="s">
        <v>3</v>
      </c>
      <c r="I68" s="188" t="s">
        <v>368</v>
      </c>
      <c r="J68" s="188"/>
      <c r="K68" s="32"/>
      <c r="L68" s="92"/>
      <c r="M68" s="93"/>
      <c r="N68" s="77" t="s">
        <v>369</v>
      </c>
    </row>
    <row r="69" spans="1:27" ht="15" customHeight="1" thickBot="1" x14ac:dyDescent="0.2">
      <c r="A69" s="32"/>
      <c r="B69" s="89"/>
      <c r="C69" s="91"/>
      <c r="D69" s="91"/>
      <c r="E69" s="186"/>
      <c r="F69" s="186"/>
      <c r="G69" s="186"/>
      <c r="H69" s="120" t="str" cm="1">
        <f t="array" aca="1" ref="H69" ca="1">IFERROR(VLOOKUP(INDIRECT("E69"),'15'!$A$4:$B$60,2,0),"")</f>
        <v/>
      </c>
      <c r="I69" s="185"/>
      <c r="J69" s="185"/>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6"/>
      <c r="F70" s="186"/>
      <c r="G70" s="186"/>
      <c r="H70" s="120" t="str" cm="1">
        <f t="array" aca="1" ref="H70" ca="1">IFERROR(VLOOKUP(INDIRECT("E70"),'15'!$A$4:$B$60,2,0),"")</f>
        <v/>
      </c>
      <c r="I70" s="185"/>
      <c r="J70" s="185"/>
      <c r="K70" s="32"/>
      <c r="L70" s="92"/>
      <c r="N70" s="174" t="s">
        <v>350</v>
      </c>
      <c r="O70" s="174"/>
      <c r="P70" s="175"/>
      <c r="Q70" s="176">
        <f ca="1">52-Q10</f>
        <v>52</v>
      </c>
      <c r="R70" s="177"/>
      <c r="S70" s="178"/>
      <c r="T70" s="108" t="s">
        <v>371</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6"/>
      <c r="F71" s="186"/>
      <c r="G71" s="186"/>
      <c r="H71" s="120" t="str" cm="1">
        <f t="array" aca="1" ref="H71" ca="1">IFERROR(VLOOKUP(INDIRECT("E71"),'15'!$A$4:$B$60,2,0),"")</f>
        <v/>
      </c>
      <c r="I71" s="185"/>
      <c r="J71" s="185"/>
      <c r="K71" s="32"/>
      <c r="L71" s="92"/>
      <c r="N71" s="77"/>
      <c r="Y71" s="94"/>
      <c r="Z71" s="94"/>
      <c r="AA71" s="94"/>
    </row>
    <row r="72" spans="1:27" ht="15" customHeight="1" x14ac:dyDescent="0.15">
      <c r="A72" s="32"/>
      <c r="B72" s="89"/>
      <c r="C72" s="91"/>
      <c r="D72" s="91"/>
      <c r="E72" s="186"/>
      <c r="F72" s="186"/>
      <c r="G72" s="186"/>
      <c r="H72" s="120" t="str" cm="1">
        <f t="array" aca="1" ref="H72" ca="1">IFERROR(VLOOKUP(INDIRECT("E72"),'15'!$A$4:$B$60,2,0),"")</f>
        <v/>
      </c>
      <c r="I72" s="185"/>
      <c r="J72" s="185"/>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6"/>
      <c r="F73" s="186"/>
      <c r="G73" s="186"/>
      <c r="H73" s="120" t="str" cm="1">
        <f t="array" aca="1" ref="H73" ca="1">IFERROR(VLOOKUP(INDIRECT("E73"),'15'!$A$4:$B$60,2,0),"")</f>
        <v/>
      </c>
      <c r="I73" s="185"/>
      <c r="J73" s="185"/>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6"/>
      <c r="F74" s="186"/>
      <c r="G74" s="186"/>
      <c r="H74" s="120" t="str" cm="1">
        <f t="array" aca="1" ref="H74" ca="1">IFERROR(VLOOKUP(INDIRECT("E74"),'15'!$A$4:$B$60,2,0),"")</f>
        <v/>
      </c>
      <c r="I74" s="185"/>
      <c r="J74" s="185"/>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6"/>
      <c r="F75" s="186"/>
      <c r="G75" s="186"/>
      <c r="H75" s="120" t="str" cm="1">
        <f t="array" aca="1" ref="H75" ca="1">IFERROR(VLOOKUP(INDIRECT("E75"),'15'!$A$4:$B$60,2,0),"")</f>
        <v/>
      </c>
      <c r="I75" s="185"/>
      <c r="J75" s="185"/>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6"/>
      <c r="F76" s="186"/>
      <c r="G76" s="186"/>
      <c r="H76" s="120" t="str" cm="1">
        <f t="array" aca="1" ref="H76" ca="1">IFERROR(VLOOKUP(INDIRECT("E76"),'15'!$A$4:$B$60,2,0),"")</f>
        <v/>
      </c>
      <c r="I76" s="185"/>
      <c r="J76" s="185"/>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6"/>
      <c r="F77" s="186"/>
      <c r="G77" s="186"/>
      <c r="H77" s="120" t="str" cm="1">
        <f t="array" aca="1" ref="H77" ca="1">IFERROR(VLOOKUP(INDIRECT("E77"),'15'!$A$4:$B$60,2,0),"")</f>
        <v/>
      </c>
      <c r="I77" s="185"/>
      <c r="J77" s="185"/>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6"/>
      <c r="F78" s="186"/>
      <c r="G78" s="186"/>
      <c r="H78" s="120" t="str" cm="1">
        <f t="array" aca="1" ref="H78" ca="1">IFERROR(VLOOKUP(INDIRECT("E78"),'15'!$A$4:$B$60,2,0),"")</f>
        <v/>
      </c>
      <c r="I78" s="185"/>
      <c r="J78" s="185"/>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6"/>
      <c r="F79" s="186"/>
      <c r="G79" s="186"/>
      <c r="H79" s="120" t="str" cm="1">
        <f t="array" aca="1" ref="H79" ca="1">IFERROR(VLOOKUP(INDIRECT("E79"),'15'!$A$4:$B$60,2,0),"")</f>
        <v/>
      </c>
      <c r="I79" s="185"/>
      <c r="J79" s="185"/>
      <c r="K79" s="32"/>
      <c r="L79" s="92"/>
      <c r="N79" s="98"/>
      <c r="O79" s="86" t="s">
        <v>370</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6"/>
      <c r="F80" s="186"/>
      <c r="G80" s="186"/>
      <c r="H80" s="120" t="str" cm="1">
        <f t="array" aca="1" ref="H80" ca="1">IFERROR(VLOOKUP(INDIRECT("E80"),'15'!$A$4:$B$60,2,0),"")</f>
        <v/>
      </c>
      <c r="I80" s="185"/>
      <c r="J80" s="185"/>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6"/>
      <c r="F81" s="186"/>
      <c r="G81" s="186"/>
      <c r="H81" s="120" t="str" cm="1">
        <f t="array" aca="1" ref="H81" ca="1">IFERROR(VLOOKUP(INDIRECT("E81"),'15'!$A$4:$B$60,2,0),"")</f>
        <v/>
      </c>
      <c r="I81" s="185"/>
      <c r="J81" s="185"/>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6"/>
      <c r="F82" s="186"/>
      <c r="G82" s="186"/>
      <c r="H82" s="120" t="str" cm="1">
        <f t="array" aca="1" ref="H82" ca="1">IFERROR(VLOOKUP(INDIRECT("E82"),'15'!$A$4:$B$60,2,0),"")</f>
        <v/>
      </c>
      <c r="I82" s="185"/>
      <c r="J82" s="185"/>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6"/>
      <c r="F83" s="186"/>
      <c r="G83" s="186"/>
      <c r="H83" s="120" t="str" cm="1">
        <f t="array" aca="1" ref="H83" ca="1">IFERROR(VLOOKUP(INDIRECT("E83"),'15'!$A$4:$B$60,2,0),"")</f>
        <v/>
      </c>
      <c r="I83" s="185"/>
      <c r="J83" s="185"/>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6"/>
      <c r="F84" s="186"/>
      <c r="G84" s="186"/>
      <c r="H84" s="120" t="str" cm="1">
        <f t="array" aca="1" ref="H84" ca="1">IFERROR(VLOOKUP(INDIRECT("E84"),'15'!$A$4:$B$60,2,0),"")</f>
        <v/>
      </c>
      <c r="I84" s="185"/>
      <c r="J84" s="185"/>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6"/>
      <c r="F85" s="186"/>
      <c r="G85" s="186"/>
      <c r="H85" s="120" t="str" cm="1">
        <f t="array" aca="1" ref="H85" ca="1">IFERROR(VLOOKUP(INDIRECT("E85"),'15'!$A$4:$B$60,2,0),"")</f>
        <v/>
      </c>
      <c r="I85" s="185"/>
      <c r="J85" s="185"/>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4"/>
      <c r="C86" s="184"/>
      <c r="D86" s="184"/>
      <c r="E86" s="184"/>
      <c r="F86" s="184"/>
      <c r="G86" s="184"/>
      <c r="H86" s="184"/>
      <c r="I86" s="184"/>
      <c r="J86" s="184"/>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43366-905C-432E-AC14-6A4492B2C0D0}">
  <sheetPr>
    <tabColor rgb="FF00B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0" t="s">
        <v>219</v>
      </c>
      <c r="C2" s="191"/>
      <c r="D2" s="192"/>
      <c r="E2" s="192"/>
      <c r="F2" s="192"/>
      <c r="G2" s="192"/>
    </row>
    <row r="3" spans="1:9" ht="23.25" customHeight="1" thickBot="1" x14ac:dyDescent="0.2">
      <c r="B3" s="33"/>
      <c r="C3" s="33"/>
      <c r="D3" s="33"/>
      <c r="F3" s="112" t="s">
        <v>228</v>
      </c>
      <c r="G3" s="103" cm="1">
        <f t="array" aca="1" ref="G3" ca="1">INDIRECT("2!E7")</f>
        <v>0</v>
      </c>
    </row>
    <row r="4" spans="1:9" ht="9.75" customHeight="1" thickBot="1" x14ac:dyDescent="0.2">
      <c r="B4" s="33"/>
      <c r="C4" s="33"/>
      <c r="D4" s="33"/>
      <c r="F4" s="112"/>
    </row>
    <row r="5" spans="1:9" ht="22.5" customHeight="1" thickBot="1" x14ac:dyDescent="0.2">
      <c r="B5" s="33"/>
      <c r="C5" s="33"/>
      <c r="D5" s="33"/>
      <c r="F5" s="112" t="s">
        <v>229</v>
      </c>
      <c r="G5" s="103" cm="1">
        <f t="array" aca="1" ref="G5" ca="1">INDIRECT("2!B17")</f>
        <v>0</v>
      </c>
    </row>
    <row r="6" spans="1:9" ht="12" customHeight="1" x14ac:dyDescent="0.15">
      <c r="B6" s="33"/>
      <c r="C6" s="33"/>
      <c r="D6" s="33"/>
      <c r="F6" s="112"/>
      <c r="G6" s="37"/>
    </row>
    <row r="7" spans="1:9" ht="17.25" customHeight="1" x14ac:dyDescent="0.15">
      <c r="A7" s="117"/>
      <c r="B7" s="119" t="s">
        <v>0</v>
      </c>
      <c r="C7" s="119" t="s">
        <v>1</v>
      </c>
      <c r="D7" s="129" t="s">
        <v>10</v>
      </c>
      <c r="E7" s="119" t="s">
        <v>5</v>
      </c>
      <c r="F7" s="119" t="s">
        <v>7</v>
      </c>
      <c r="G7" s="119" t="s">
        <v>8</v>
      </c>
    </row>
    <row r="8" spans="1:9" ht="17.25" customHeight="1" x14ac:dyDescent="0.15">
      <c r="A8" s="117"/>
      <c r="B8" s="121" t="str" cm="1">
        <f t="array" aca="1" ref="B8" ca="1">IFERROR(VLOOKUP(INDIRECT("D8"),'17'!$A$3:$C$76,2,0),"")</f>
        <v/>
      </c>
      <c r="C8" s="121" t="str" cm="1">
        <f t="array" aca="1" ref="C8" ca="1">IFERROR(VLOOKUP(INDIRECT("D8"),'17'!$A$3:$C$76,3,0),"")</f>
        <v/>
      </c>
      <c r="D8" s="128"/>
      <c r="E8" s="120" t="str" cm="1">
        <f t="array" aca="1" ref="E8" ca="1">IFERROR(VLOOKUP(INDIRECT("D8"),'17'!$D$3:$E$76,2,0),"")</f>
        <v/>
      </c>
      <c r="F8" s="120" t="str" cm="1">
        <f t="array" aca="1" ref="F8" ca="1">IFERROR(VLOOKUP(INDIRECT("D8"),'17'!$D$3:$G$76,4,0),"")</f>
        <v/>
      </c>
      <c r="G8" s="124"/>
      <c r="I8" s="1"/>
    </row>
    <row r="9" spans="1:9" ht="17.25" customHeight="1" x14ac:dyDescent="0.15">
      <c r="A9" s="117"/>
      <c r="B9" s="121" t="str" cm="1">
        <f t="array" aca="1" ref="B9" ca="1">IFERROR(VLOOKUP(INDIRECT("D9"),'17'!$A$3:$C$76,2,0),"")</f>
        <v/>
      </c>
      <c r="C9" s="121" t="str" cm="1">
        <f t="array" aca="1" ref="C9" ca="1">IFERROR(VLOOKUP(INDIRECT("D9"),'17'!$A$3:$C$76,3,0),"")</f>
        <v/>
      </c>
      <c r="D9" s="128"/>
      <c r="E9" s="120" t="str" cm="1">
        <f t="array" aca="1" ref="E9" ca="1">IFERROR(VLOOKUP(INDIRECT("D9"),'17'!$D$3:$E$76,2,0),"")</f>
        <v/>
      </c>
      <c r="F9" s="120" t="str" cm="1">
        <f t="array" aca="1" ref="F9" ca="1">IFERROR(VLOOKUP(INDIRECT("D9"),'17'!$D$3:$G$76,4,0),"")</f>
        <v/>
      </c>
      <c r="G9" s="124"/>
      <c r="I9" s="1"/>
    </row>
    <row r="10" spans="1:9" ht="17.25" customHeight="1" x14ac:dyDescent="0.15">
      <c r="A10" s="117"/>
      <c r="B10" s="121" t="str" cm="1">
        <f t="array" aca="1" ref="B10" ca="1">IFERROR(VLOOKUP(INDIRECT("D10"),'17'!$A$3:$C$76,2,0),"")</f>
        <v/>
      </c>
      <c r="C10" s="121" t="str" cm="1">
        <f t="array" aca="1" ref="C10" ca="1">IFERROR(VLOOKUP(INDIRECT("D10"),'17'!$A$3:$C$76,3,0),"")</f>
        <v/>
      </c>
      <c r="D10" s="128"/>
      <c r="E10" s="120" t="str" cm="1">
        <f t="array" aca="1" ref="E10" ca="1">IFERROR(VLOOKUP(INDIRECT("D10"),'17'!$D$3:$E$76,2,0),"")</f>
        <v/>
      </c>
      <c r="F10" s="120" t="str" cm="1">
        <f t="array" aca="1" ref="F10" ca="1">IFERROR(VLOOKUP(INDIRECT("D10"),'17'!$D$3:$G$76,4,0),"")</f>
        <v/>
      </c>
      <c r="G10" s="124"/>
      <c r="I10" s="1"/>
    </row>
    <row r="11" spans="1:9" ht="17.25" customHeight="1" x14ac:dyDescent="0.15">
      <c r="A11" s="117"/>
      <c r="B11" s="121" t="str" cm="1">
        <f t="array" aca="1" ref="B11" ca="1">IFERROR(VLOOKUP(INDIRECT("D11"),'17'!$A$3:$C$76,2,0),"")</f>
        <v/>
      </c>
      <c r="C11" s="121" t="str" cm="1">
        <f t="array" aca="1" ref="C11" ca="1">IFERROR(VLOOKUP(INDIRECT("D11"),'17'!$A$3:$C$76,3,0),"")</f>
        <v/>
      </c>
      <c r="D11" s="128"/>
      <c r="E11" s="120" t="str" cm="1">
        <f t="array" aca="1" ref="E11" ca="1">IFERROR(VLOOKUP(INDIRECT("D11"),'17'!$D$3:$E$76,2,0),"")</f>
        <v/>
      </c>
      <c r="F11" s="120" t="str" cm="1">
        <f t="array" aca="1" ref="F11" ca="1">IFERROR(VLOOKUP(INDIRECT("D11"),'17'!$D$3:$G$76,4,0),"")</f>
        <v/>
      </c>
      <c r="G11" s="124"/>
      <c r="I11" s="1"/>
    </row>
    <row r="12" spans="1:9" ht="17.25" customHeight="1" x14ac:dyDescent="0.15">
      <c r="A12" s="117"/>
      <c r="B12" s="121" t="str" cm="1">
        <f t="array" aca="1" ref="B12" ca="1">IFERROR(VLOOKUP(INDIRECT("D12"),'17'!$A$3:$C$76,2,0),"")</f>
        <v/>
      </c>
      <c r="C12" s="121" t="str" cm="1">
        <f t="array" aca="1" ref="C12" ca="1">IFERROR(VLOOKUP(INDIRECT("D12"),'17'!$A$3:$C$76,3,0),"")</f>
        <v/>
      </c>
      <c r="D12" s="128"/>
      <c r="E12" s="120" t="str" cm="1">
        <f t="array" aca="1" ref="E12" ca="1">IFERROR(VLOOKUP(INDIRECT("D12"),'17'!$D$3:$E$76,2,0),"")</f>
        <v/>
      </c>
      <c r="F12" s="120" t="str" cm="1">
        <f t="array" aca="1" ref="F12" ca="1">IFERROR(VLOOKUP(INDIRECT("D12"),'17'!$D$3:$G$76,4,0),"")</f>
        <v/>
      </c>
      <c r="G12" s="124"/>
      <c r="I12" s="1"/>
    </row>
    <row r="13" spans="1:9" ht="17.25" customHeight="1" x14ac:dyDescent="0.15">
      <c r="A13" s="117"/>
      <c r="B13" s="121" t="str" cm="1">
        <f t="array" aca="1" ref="B13" ca="1">IFERROR(VLOOKUP(INDIRECT("D13"),'17'!$A$3:$C$76,2,0),"")</f>
        <v/>
      </c>
      <c r="C13" s="121" t="str" cm="1">
        <f t="array" aca="1" ref="C13" ca="1">IFERROR(VLOOKUP(INDIRECT("D13"),'17'!$A$3:$C$76,3,0),"")</f>
        <v/>
      </c>
      <c r="D13" s="128"/>
      <c r="E13" s="120" t="str" cm="1">
        <f t="array" aca="1" ref="E13" ca="1">IFERROR(VLOOKUP(INDIRECT("D13"),'17'!$D$3:$E$76,2,0),"")</f>
        <v/>
      </c>
      <c r="F13" s="120" t="str" cm="1">
        <f t="array" aca="1" ref="F13" ca="1">IFERROR(VLOOKUP(INDIRECT("D13"),'17'!$D$3:$G$76,4,0),"")</f>
        <v/>
      </c>
      <c r="G13" s="124"/>
      <c r="I13" s="1"/>
    </row>
    <row r="14" spans="1:9" ht="17.25" customHeight="1" x14ac:dyDescent="0.15">
      <c r="A14" s="117"/>
      <c r="B14" s="121" t="str" cm="1">
        <f t="array" aca="1" ref="B14" ca="1">IFERROR(VLOOKUP(INDIRECT("D14"),'17'!$A$3:$C$76,2,0),"")</f>
        <v/>
      </c>
      <c r="C14" s="121" t="str" cm="1">
        <f t="array" aca="1" ref="C14" ca="1">IFERROR(VLOOKUP(INDIRECT("D14"),'17'!$A$3:$C$76,3,0),"")</f>
        <v/>
      </c>
      <c r="D14" s="128"/>
      <c r="E14" s="120" t="str" cm="1">
        <f t="array" aca="1" ref="E14" ca="1">IFERROR(VLOOKUP(INDIRECT("D14"),'17'!$D$3:$E$76,2,0),"")</f>
        <v/>
      </c>
      <c r="F14" s="120" t="str" cm="1">
        <f t="array" aca="1" ref="F14" ca="1">IFERROR(VLOOKUP(INDIRECT("D14"),'17'!$D$3:$G$76,4,0),"")</f>
        <v/>
      </c>
      <c r="G14" s="124"/>
      <c r="I14" s="1"/>
    </row>
    <row r="15" spans="1:9" ht="17.25" customHeight="1" x14ac:dyDescent="0.15">
      <c r="A15" s="117"/>
      <c r="B15" s="121" t="str" cm="1">
        <f t="array" aca="1" ref="B15" ca="1">IFERROR(VLOOKUP(INDIRECT("D15"),'17'!$A$3:$C$76,2,0),"")</f>
        <v/>
      </c>
      <c r="C15" s="121" t="str" cm="1">
        <f t="array" aca="1" ref="C15" ca="1">IFERROR(VLOOKUP(INDIRECT("D15"),'17'!$A$3:$C$76,3,0),"")</f>
        <v/>
      </c>
      <c r="D15" s="128"/>
      <c r="E15" s="120" t="str" cm="1">
        <f t="array" aca="1" ref="E15" ca="1">IFERROR(VLOOKUP(INDIRECT("D15"),'17'!$D$3:$E$76,2,0),"")</f>
        <v/>
      </c>
      <c r="F15" s="120" t="str" cm="1">
        <f t="array" aca="1" ref="F15" ca="1">IFERROR(VLOOKUP(INDIRECT("D15"),'17'!$D$3:$G$76,4,0),"")</f>
        <v/>
      </c>
      <c r="G15" s="124"/>
      <c r="I15" s="1"/>
    </row>
    <row r="16" spans="1:9" ht="17.25" customHeight="1" x14ac:dyDescent="0.15">
      <c r="A16" s="117"/>
      <c r="B16" s="121" t="str" cm="1">
        <f t="array" aca="1" ref="B16" ca="1">IFERROR(VLOOKUP(INDIRECT("D16"),'17'!$A$3:$C$76,2,0),"")</f>
        <v/>
      </c>
      <c r="C16" s="121" t="str" cm="1">
        <f t="array" aca="1" ref="C16" ca="1">IFERROR(VLOOKUP(INDIRECT("D16"),'17'!$A$3:$C$76,3,0),"")</f>
        <v/>
      </c>
      <c r="D16" s="128"/>
      <c r="E16" s="120" t="str" cm="1">
        <f t="array" aca="1" ref="E16" ca="1">IFERROR(VLOOKUP(INDIRECT("D16"),'17'!$D$3:$E$76,2,0),"")</f>
        <v/>
      </c>
      <c r="F16" s="120" t="str" cm="1">
        <f t="array" aca="1" ref="F16" ca="1">IFERROR(VLOOKUP(INDIRECT("D16"),'17'!$D$3:$G$76,4,0),"")</f>
        <v/>
      </c>
      <c r="G16" s="124"/>
      <c r="I16" s="1"/>
    </row>
    <row r="17" spans="1:9" ht="17.25" customHeight="1" x14ac:dyDescent="0.15">
      <c r="A17" s="117"/>
      <c r="B17" s="121" t="str" cm="1">
        <f t="array" aca="1" ref="B17" ca="1">IFERROR(VLOOKUP(INDIRECT("D17"),'17'!$A$3:$C$76,2,0),"")</f>
        <v/>
      </c>
      <c r="C17" s="121" t="str" cm="1">
        <f t="array" aca="1" ref="C17" ca="1">IFERROR(VLOOKUP(INDIRECT("D17"),'17'!$A$3:$C$76,3,0),"")</f>
        <v/>
      </c>
      <c r="D17" s="128"/>
      <c r="E17" s="120" t="str" cm="1">
        <f t="array" aca="1" ref="E17" ca="1">IFERROR(VLOOKUP(INDIRECT("D17"),'17'!$D$3:$E$76,2,0),"")</f>
        <v/>
      </c>
      <c r="F17" s="120" t="str" cm="1">
        <f t="array" aca="1" ref="F17" ca="1">IFERROR(VLOOKUP(INDIRECT("D17"),'17'!$D$3:$G$76,4,0),"")</f>
        <v/>
      </c>
      <c r="G17" s="124"/>
      <c r="I17" s="1"/>
    </row>
    <row r="18" spans="1:9" ht="17.25" customHeight="1" x14ac:dyDescent="0.15">
      <c r="A18" s="117"/>
      <c r="B18" s="121" t="str" cm="1">
        <f t="array" aca="1" ref="B18" ca="1">IFERROR(VLOOKUP(INDIRECT("D18"),'17'!$A$3:$C$76,2,0),"")</f>
        <v/>
      </c>
      <c r="C18" s="121" t="str" cm="1">
        <f t="array" aca="1" ref="C18" ca="1">IFERROR(VLOOKUP(INDIRECT("D18"),'17'!$A$3:$C$76,3,0),"")</f>
        <v/>
      </c>
      <c r="D18" s="128"/>
      <c r="E18" s="120" t="str" cm="1">
        <f t="array" aca="1" ref="E18" ca="1">IFERROR(VLOOKUP(INDIRECT("D18"),'17'!$D$3:$E$76,2,0),"")</f>
        <v/>
      </c>
      <c r="F18" s="120" t="str" cm="1">
        <f t="array" aca="1" ref="F18" ca="1">IFERROR(VLOOKUP(INDIRECT("D18"),'17'!$D$3:$G$76,4,0),"")</f>
        <v/>
      </c>
      <c r="G18" s="124"/>
    </row>
    <row r="19" spans="1:9" ht="17.25" customHeight="1" x14ac:dyDescent="0.15">
      <c r="A19" s="117"/>
      <c r="B19" s="121" t="str" cm="1">
        <f t="array" aca="1" ref="B19" ca="1">IFERROR(VLOOKUP(INDIRECT("D19"),'17'!$A$3:$C$76,2,0),"")</f>
        <v/>
      </c>
      <c r="C19" s="121" t="str" cm="1">
        <f t="array" aca="1" ref="C19" ca="1">IFERROR(VLOOKUP(INDIRECT("D19"),'17'!$A$3:$C$76,3,0),"")</f>
        <v/>
      </c>
      <c r="D19" s="128"/>
      <c r="E19" s="120" t="str" cm="1">
        <f t="array" aca="1" ref="E19" ca="1">IFERROR(VLOOKUP(INDIRECT("D19"),'17'!$D$3:$E$76,2,0),"")</f>
        <v/>
      </c>
      <c r="F19" s="120" t="str" cm="1">
        <f t="array" aca="1" ref="F19" ca="1">IFERROR(VLOOKUP(INDIRECT("D19"),'17'!$D$3:$G$76,4,0),"")</f>
        <v/>
      </c>
      <c r="G19" s="124"/>
    </row>
    <row r="20" spans="1:9" ht="17.25" customHeight="1" x14ac:dyDescent="0.15">
      <c r="A20" s="117"/>
      <c r="B20" s="121" t="str" cm="1">
        <f t="array" aca="1" ref="B20" ca="1">IFERROR(VLOOKUP(INDIRECT("D20"),'17'!$A$3:$C$76,2,0),"")</f>
        <v/>
      </c>
      <c r="C20" s="121" t="str" cm="1">
        <f t="array" aca="1" ref="C20" ca="1">IFERROR(VLOOKUP(INDIRECT("D20"),'17'!$A$3:$C$76,3,0),"")</f>
        <v/>
      </c>
      <c r="D20" s="128"/>
      <c r="E20" s="120" t="str" cm="1">
        <f t="array" aca="1" ref="E20" ca="1">IFERROR(VLOOKUP(INDIRECT("D20"),'17'!$D$3:$E$76,2,0),"")</f>
        <v/>
      </c>
      <c r="F20" s="120" t="str" cm="1">
        <f t="array" aca="1" ref="F20" ca="1">IFERROR(VLOOKUP(INDIRECT("D20"),'17'!$D$3:$G$76,4,0),"")</f>
        <v/>
      </c>
      <c r="G20" s="124"/>
    </row>
    <row r="21" spans="1:9" ht="17.25" customHeight="1" x14ac:dyDescent="0.15">
      <c r="A21" s="117"/>
      <c r="B21" s="121" t="str" cm="1">
        <f t="array" aca="1" ref="B21" ca="1">IFERROR(VLOOKUP(INDIRECT("D21"),'17'!$A$3:$C$76,2,0),"")</f>
        <v/>
      </c>
      <c r="C21" s="121" t="str" cm="1">
        <f t="array" aca="1" ref="C21" ca="1">IFERROR(VLOOKUP(INDIRECT("D21"),'17'!$A$3:$C$76,3,0),"")</f>
        <v/>
      </c>
      <c r="D21" s="128"/>
      <c r="E21" s="120" t="str" cm="1">
        <f t="array" aca="1" ref="E21" ca="1">IFERROR(VLOOKUP(INDIRECT("D21"),'17'!$D$3:$E$76,2,0),"")</f>
        <v/>
      </c>
      <c r="F21" s="120" t="str" cm="1">
        <f t="array" aca="1" ref="F21" ca="1">IFERROR(VLOOKUP(INDIRECT("D21"),'17'!$D$3:$G$76,4,0),"")</f>
        <v/>
      </c>
      <c r="G21" s="124"/>
    </row>
    <row r="22" spans="1:9" ht="17.25" customHeight="1" x14ac:dyDescent="0.15">
      <c r="A22" s="117"/>
      <c r="B22" s="121" t="str" cm="1">
        <f t="array" aca="1" ref="B22" ca="1">IFERROR(VLOOKUP(INDIRECT("D22"),'17'!$A$3:$C$76,2,0),"")</f>
        <v/>
      </c>
      <c r="C22" s="121" t="str" cm="1">
        <f t="array" aca="1" ref="C22" ca="1">IFERROR(VLOOKUP(INDIRECT("D22"),'17'!$A$3:$C$76,3,0),"")</f>
        <v/>
      </c>
      <c r="D22" s="128"/>
      <c r="E22" s="120" t="str" cm="1">
        <f t="array" aca="1" ref="E22" ca="1">IFERROR(VLOOKUP(INDIRECT("D22"),'17'!$D$3:$E$76,2,0),"")</f>
        <v/>
      </c>
      <c r="F22" s="120" t="str" cm="1">
        <f t="array" aca="1" ref="F22" ca="1">IFERROR(VLOOKUP(INDIRECT("D22"),'17'!$D$3:$G$76,4,0),"")</f>
        <v/>
      </c>
      <c r="G22" s="124"/>
    </row>
    <row r="23" spans="1:9" ht="17.25" customHeight="1" x14ac:dyDescent="0.15">
      <c r="A23" s="117"/>
      <c r="B23" s="121" t="str" cm="1">
        <f t="array" aca="1" ref="B23" ca="1">IFERROR(VLOOKUP(INDIRECT("D23"),'17'!$A$3:$C$76,2,0),"")</f>
        <v/>
      </c>
      <c r="C23" s="121" t="str" cm="1">
        <f t="array" aca="1" ref="C23" ca="1">IFERROR(VLOOKUP(INDIRECT("D23"),'17'!$A$3:$C$76,3,0),"")</f>
        <v/>
      </c>
      <c r="D23" s="128"/>
      <c r="E23" s="120" t="str" cm="1">
        <f t="array" aca="1" ref="E23" ca="1">IFERROR(VLOOKUP(INDIRECT("D23"),'17'!$D$3:$E$76,2,0),"")</f>
        <v/>
      </c>
      <c r="F23" s="120" t="str" cm="1">
        <f t="array" aca="1" ref="F23" ca="1">IFERROR(VLOOKUP(INDIRECT("D23"),'17'!$D$3:$G$76,4,0),"")</f>
        <v/>
      </c>
      <c r="G23" s="124"/>
    </row>
    <row r="24" spans="1:9" ht="17.25" customHeight="1" x14ac:dyDescent="0.15">
      <c r="A24" s="117"/>
      <c r="B24" s="121" t="str" cm="1">
        <f t="array" aca="1" ref="B24" ca="1">IFERROR(VLOOKUP(INDIRECT("D24"),'17'!$A$3:$C$76,2,0),"")</f>
        <v/>
      </c>
      <c r="C24" s="121" t="str" cm="1">
        <f t="array" aca="1" ref="C24" ca="1">IFERROR(VLOOKUP(INDIRECT("D24"),'17'!$A$3:$C$76,3,0),"")</f>
        <v/>
      </c>
      <c r="D24" s="128"/>
      <c r="E24" s="120" t="str" cm="1">
        <f t="array" aca="1" ref="E24" ca="1">IFERROR(VLOOKUP(INDIRECT("D24"),'17'!$D$3:$E$76,2,0),"")</f>
        <v/>
      </c>
      <c r="F24" s="120" t="str" cm="1">
        <f t="array" aca="1" ref="F24" ca="1">IFERROR(VLOOKUP(INDIRECT("D24"),'17'!$D$3:$G$76,4,0),"")</f>
        <v/>
      </c>
      <c r="G24" s="124"/>
    </row>
    <row r="25" spans="1:9" ht="17.25" customHeight="1" x14ac:dyDescent="0.15">
      <c r="A25" s="117"/>
      <c r="B25" s="121" t="str" cm="1">
        <f t="array" aca="1" ref="B25" ca="1">IFERROR(VLOOKUP(INDIRECT("D25"),'17'!$A$3:$C$76,2,0),"")</f>
        <v/>
      </c>
      <c r="C25" s="121" t="str" cm="1">
        <f t="array" aca="1" ref="C25" ca="1">IFERROR(VLOOKUP(INDIRECT("D25"),'17'!$A$3:$C$76,3,0),"")</f>
        <v/>
      </c>
      <c r="D25" s="128"/>
      <c r="E25" s="120" t="str" cm="1">
        <f t="array" aca="1" ref="E25" ca="1">IFERROR(VLOOKUP(INDIRECT("D25"),'17'!$D$3:$E$76,2,0),"")</f>
        <v/>
      </c>
      <c r="F25" s="120" t="str" cm="1">
        <f t="array" aca="1" ref="F25" ca="1">IFERROR(VLOOKUP(INDIRECT("D25"),'17'!$D$3:$G$76,4,0),"")</f>
        <v/>
      </c>
      <c r="G25" s="124"/>
    </row>
    <row r="26" spans="1:9" ht="21" customHeight="1" x14ac:dyDescent="0.15">
      <c r="A26" s="117"/>
      <c r="B26" s="189" t="s">
        <v>6</v>
      </c>
      <c r="C26" s="189"/>
      <c r="D26" s="189"/>
      <c r="E26" s="189"/>
      <c r="F26" s="189"/>
      <c r="G26" s="189"/>
    </row>
    <row r="27" spans="1:9" ht="17.25" customHeight="1" x14ac:dyDescent="0.15">
      <c r="A27" s="117"/>
      <c r="B27" s="36" t="s">
        <v>0</v>
      </c>
      <c r="C27" s="36" t="s">
        <v>1</v>
      </c>
      <c r="D27" s="189" t="s">
        <v>9</v>
      </c>
      <c r="E27" s="189"/>
      <c r="F27" s="36" t="s">
        <v>7</v>
      </c>
      <c r="G27" s="119" t="s">
        <v>8</v>
      </c>
    </row>
    <row r="28" spans="1:9" ht="17.25" customHeight="1" x14ac:dyDescent="0.15">
      <c r="A28" s="117"/>
      <c r="B28" s="125"/>
      <c r="C28" s="125"/>
      <c r="D28" s="185"/>
      <c r="E28" s="185"/>
      <c r="F28" s="124"/>
      <c r="G28" s="124"/>
    </row>
    <row r="29" spans="1:9" ht="17.25" customHeight="1" x14ac:dyDescent="0.15">
      <c r="A29" s="117"/>
      <c r="B29" s="125"/>
      <c r="C29" s="125"/>
      <c r="D29" s="185"/>
      <c r="E29" s="185"/>
      <c r="F29" s="124"/>
      <c r="G29" s="124"/>
    </row>
    <row r="30" spans="1:9" ht="14.25" thickBot="1" x14ac:dyDescent="0.2">
      <c r="B30" s="38"/>
      <c r="C30" s="38"/>
      <c r="D30" s="83"/>
      <c r="E30" s="83"/>
      <c r="G30" s="89"/>
    </row>
    <row r="31" spans="1:9" x14ac:dyDescent="0.15">
      <c r="B31" s="38"/>
      <c r="C31" s="38"/>
      <c r="D31" s="83"/>
      <c r="E31" s="193" t="s">
        <v>230</v>
      </c>
      <c r="F31" s="194"/>
      <c r="G31" s="196" t="s">
        <v>41</v>
      </c>
    </row>
    <row r="32" spans="1:9" ht="14.25" thickBot="1" x14ac:dyDescent="0.2">
      <c r="B32" s="38"/>
      <c r="C32" s="38"/>
      <c r="D32" s="83"/>
      <c r="E32" s="193"/>
      <c r="F32" s="195"/>
      <c r="G32" s="196"/>
    </row>
    <row r="33" spans="1:8" x14ac:dyDescent="0.15">
      <c r="B33" s="38"/>
      <c r="C33" s="38"/>
      <c r="D33" s="83"/>
      <c r="E33" s="83"/>
      <c r="F33" s="83"/>
    </row>
    <row r="36" spans="1:8" s="1" customFormat="1" ht="21" customHeight="1" x14ac:dyDescent="0.15">
      <c r="A36" s="32"/>
      <c r="B36" s="197" t="s">
        <v>38</v>
      </c>
      <c r="C36" s="197"/>
      <c r="D36" s="197"/>
      <c r="E36" s="197"/>
      <c r="F36" s="52"/>
      <c r="G36" s="32"/>
      <c r="H36" s="32"/>
    </row>
    <row r="37" spans="1:8" s="1" customFormat="1" ht="21" customHeight="1" x14ac:dyDescent="0.15">
      <c r="A37" s="32"/>
      <c r="B37" s="197" t="s">
        <v>372</v>
      </c>
      <c r="C37" s="197"/>
      <c r="D37" s="197"/>
      <c r="E37" s="197"/>
      <c r="F37" s="111"/>
      <c r="G37" s="32"/>
      <c r="H37" s="32"/>
    </row>
    <row r="38" spans="1:8" s="1" customFormat="1" ht="21" customHeight="1" x14ac:dyDescent="0.15">
      <c r="A38" s="32"/>
      <c r="B38" s="198"/>
      <c r="C38" s="198"/>
      <c r="D38" s="198"/>
      <c r="E38" s="198"/>
      <c r="F38" s="198"/>
      <c r="G38" s="32"/>
      <c r="H38" s="32"/>
    </row>
    <row r="39" spans="1:8" s="1" customFormat="1" ht="20.25" customHeight="1" x14ac:dyDescent="0.15">
      <c r="A39" s="32"/>
      <c r="B39" s="197"/>
      <c r="C39" s="197"/>
      <c r="D39" s="197"/>
      <c r="E39" s="197"/>
      <c r="F39" s="197"/>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EFB59-1DBF-4A42-A39D-6DAECE986E29}">
  <sheetPr>
    <tabColor rgb="FF0070C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0" t="s">
        <v>391</v>
      </c>
      <c r="B1" s="180"/>
      <c r="C1" s="180"/>
      <c r="D1" s="180"/>
      <c r="E1" s="180"/>
      <c r="F1" s="180"/>
      <c r="G1" s="180"/>
      <c r="H1" s="33"/>
      <c r="I1" s="32"/>
      <c r="J1" s="32"/>
      <c r="K1" s="32"/>
      <c r="L1" s="32"/>
    </row>
    <row r="2" spans="1:42" ht="17.25" customHeight="1" x14ac:dyDescent="0.15">
      <c r="A2" s="32"/>
      <c r="B2" s="180" t="s">
        <v>375</v>
      </c>
      <c r="C2" s="180"/>
      <c r="D2" s="180"/>
      <c r="E2" s="180"/>
      <c r="F2" s="180"/>
      <c r="G2" s="180"/>
      <c r="H2" s="180"/>
      <c r="I2" s="180"/>
      <c r="J2" s="180"/>
      <c r="K2" s="32"/>
      <c r="L2" s="32"/>
    </row>
    <row r="3" spans="1:42" ht="21" customHeight="1" thickBot="1" x14ac:dyDescent="0.2">
      <c r="A3" s="32"/>
      <c r="B3" s="181" t="s">
        <v>218</v>
      </c>
      <c r="C3" s="182"/>
      <c r="D3" s="181"/>
      <c r="E3" s="181"/>
      <c r="F3" s="181"/>
      <c r="G3" s="181"/>
      <c r="H3" s="181"/>
      <c r="I3" s="181"/>
      <c r="J3" s="181"/>
      <c r="K3" s="32"/>
      <c r="L3" s="32"/>
    </row>
    <row r="4" spans="1:42" ht="23.25" customHeight="1" thickBot="1" x14ac:dyDescent="0.2">
      <c r="A4" s="32"/>
      <c r="B4" s="33"/>
      <c r="C4" s="33"/>
      <c r="D4" s="33"/>
      <c r="E4" s="33"/>
      <c r="F4" s="33"/>
      <c r="G4" s="33"/>
      <c r="H4" s="33"/>
      <c r="I4" s="112" t="s">
        <v>228</v>
      </c>
      <c r="J4" s="103" cm="1">
        <f t="array" aca="1" ref="J4" ca="1">INDIRECT("2!E7")</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229</v>
      </c>
      <c r="J6" s="103" cm="1">
        <f t="array" aca="1" ref="J6" ca="1">INDIRECT("2!B18")</f>
        <v>0</v>
      </c>
      <c r="K6" s="32"/>
      <c r="L6" s="32"/>
      <c r="N6" s="179" t="s">
        <v>351</v>
      </c>
      <c r="O6" s="179"/>
      <c r="P6" s="179"/>
      <c r="Q6" s="179"/>
      <c r="R6" s="179"/>
      <c r="S6" s="179"/>
      <c r="T6" s="179"/>
      <c r="U6" s="179"/>
      <c r="AD6" t="s">
        <v>358</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353</v>
      </c>
      <c r="C8" s="119" t="s">
        <v>39</v>
      </c>
      <c r="D8" s="119" t="s">
        <v>1</v>
      </c>
      <c r="E8" s="183" t="s">
        <v>2</v>
      </c>
      <c r="F8" s="183"/>
      <c r="G8" s="183"/>
      <c r="H8" s="119" t="s">
        <v>3</v>
      </c>
      <c r="I8" s="119" t="s">
        <v>4</v>
      </c>
      <c r="J8" s="36" t="s">
        <v>40</v>
      </c>
      <c r="K8" s="32"/>
      <c r="L8" s="32"/>
      <c r="N8" s="77" t="s">
        <v>362</v>
      </c>
      <c r="AD8" t="s">
        <v>354</v>
      </c>
    </row>
    <row r="9" spans="1:42" ht="15" customHeight="1" thickBot="1" x14ac:dyDescent="0.2">
      <c r="A9" s="32"/>
      <c r="B9" s="36">
        <v>1</v>
      </c>
      <c r="C9" s="123"/>
      <c r="D9" s="123"/>
      <c r="E9" s="123"/>
      <c r="F9" s="126"/>
      <c r="G9" s="123"/>
      <c r="H9" s="120" t="str">
        <f t="shared" ref="H9:H60" ca="1" si="0">_xlfn.CONCAT(Y9&amp;"  "&amp;Z9&amp;"  "&amp;AA9)</f>
        <v xml:space="preserve">    </v>
      </c>
      <c r="I9" s="124"/>
      <c r="J9" s="124"/>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3"/>
      <c r="D10" s="123"/>
      <c r="E10" s="123"/>
      <c r="F10" s="126"/>
      <c r="G10" s="123"/>
      <c r="H10" s="120" t="str">
        <f t="shared" ca="1" si="0"/>
        <v xml:space="preserve">    </v>
      </c>
      <c r="I10" s="124"/>
      <c r="J10" s="124"/>
      <c r="K10" s="32"/>
      <c r="L10" s="32"/>
      <c r="N10" s="174" t="s">
        <v>350</v>
      </c>
      <c r="O10" s="174"/>
      <c r="P10" s="175"/>
      <c r="Q10" s="176" cm="1">
        <f t="array" aca="1" ref="Q10" ca="1">SUM(--(FREQUENCY(IF((項目番号全体&gt;=1)*(項目番号全体&lt;=52), 項目番号全体), ROW(INDIRECT("1:52")))&gt;0))</f>
        <v>0</v>
      </c>
      <c r="R10" s="177"/>
      <c r="S10" s="178"/>
      <c r="T10" s="108" t="s">
        <v>363</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3"/>
      <c r="D11" s="123"/>
      <c r="E11" s="123"/>
      <c r="F11" s="126"/>
      <c r="G11" s="123"/>
      <c r="H11" s="120" t="str">
        <f t="shared" ca="1" si="0"/>
        <v xml:space="preserve">    </v>
      </c>
      <c r="I11" s="124"/>
      <c r="J11" s="124"/>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3"/>
      <c r="D12" s="123"/>
      <c r="E12" s="123"/>
      <c r="F12" s="126"/>
      <c r="G12" s="123"/>
      <c r="H12" s="120" t="str">
        <f t="shared" ca="1" si="0"/>
        <v xml:space="preserve">    </v>
      </c>
      <c r="I12" s="124"/>
      <c r="J12" s="124"/>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3"/>
      <c r="D13" s="123"/>
      <c r="E13" s="123"/>
      <c r="F13" s="126"/>
      <c r="G13" s="123"/>
      <c r="H13" s="120" t="str">
        <f t="shared" ca="1" si="0"/>
        <v xml:space="preserve">    </v>
      </c>
      <c r="I13" s="124"/>
      <c r="J13" s="124"/>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3"/>
      <c r="D14" s="123"/>
      <c r="E14" s="123"/>
      <c r="F14" s="126"/>
      <c r="G14" s="123"/>
      <c r="H14" s="120" t="str">
        <f t="shared" ca="1" si="0"/>
        <v xml:space="preserve">    </v>
      </c>
      <c r="I14" s="124"/>
      <c r="J14" s="124"/>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3"/>
      <c r="D15" s="123"/>
      <c r="E15" s="123"/>
      <c r="F15" s="126"/>
      <c r="G15" s="123"/>
      <c r="H15" s="120" t="str">
        <f t="shared" ca="1" si="0"/>
        <v xml:space="preserve">    </v>
      </c>
      <c r="I15" s="124"/>
      <c r="J15" s="124"/>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3"/>
      <c r="D16" s="123"/>
      <c r="E16" s="123"/>
      <c r="F16" s="126"/>
      <c r="G16" s="123"/>
      <c r="H16" s="120" t="str">
        <f t="shared" ca="1" si="0"/>
        <v xml:space="preserve">    </v>
      </c>
      <c r="I16" s="124"/>
      <c r="J16" s="124"/>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3"/>
      <c r="D17" s="123"/>
      <c r="E17" s="123"/>
      <c r="F17" s="126"/>
      <c r="G17" s="123"/>
      <c r="H17" s="120" t="str">
        <f t="shared" ca="1" si="0"/>
        <v xml:space="preserve">    </v>
      </c>
      <c r="I17" s="124"/>
      <c r="J17" s="124"/>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3"/>
      <c r="D18" s="123"/>
      <c r="E18" s="123"/>
      <c r="F18" s="126"/>
      <c r="G18" s="123"/>
      <c r="H18" s="120" t="str">
        <f t="shared" ca="1" si="0"/>
        <v xml:space="preserve">    </v>
      </c>
      <c r="I18" s="124"/>
      <c r="J18" s="124"/>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3"/>
      <c r="D19" s="123"/>
      <c r="E19" s="123"/>
      <c r="F19" s="126"/>
      <c r="G19" s="123"/>
      <c r="H19" s="120" t="str">
        <f t="shared" ca="1" si="0"/>
        <v xml:space="preserve">    </v>
      </c>
      <c r="I19" s="124"/>
      <c r="J19" s="124"/>
      <c r="K19" s="32"/>
      <c r="L19" s="32"/>
      <c r="M19" s="2"/>
      <c r="N19" s="84"/>
      <c r="O19" s="86" t="s">
        <v>364</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3"/>
      <c r="D20" s="123"/>
      <c r="E20" s="123"/>
      <c r="F20" s="126"/>
      <c r="G20" s="123"/>
      <c r="H20" s="120" t="str">
        <f t="shared" ca="1" si="0"/>
        <v xml:space="preserve">    </v>
      </c>
      <c r="I20" s="124"/>
      <c r="J20" s="124"/>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3"/>
      <c r="D21" s="123"/>
      <c r="E21" s="123"/>
      <c r="F21" s="126"/>
      <c r="G21" s="123"/>
      <c r="H21" s="120" t="str">
        <f t="shared" ca="1" si="0"/>
        <v xml:space="preserve">    </v>
      </c>
      <c r="I21" s="124"/>
      <c r="J21" s="124"/>
      <c r="K21" s="32"/>
      <c r="L21" s="32"/>
      <c r="N21" s="75" t="s">
        <v>365</v>
      </c>
      <c r="Y21" s="80" t="str" cm="1">
        <f t="array" aca="1" ref="Y21" ca="1">IFERROR(VLOOKUP(INDIRECT("E21"),'15'!$A$4:$B$60,2,0),"")</f>
        <v/>
      </c>
      <c r="Z21" s="80" t="str" cm="1">
        <f t="array" aca="1" ref="Z21" ca="1">IFERROR(VLOOKUP(INDIRECT("F21"),'15'!$A$4:$B$60,2,0),"")</f>
        <v/>
      </c>
      <c r="AA21" s="80" t="str" cm="1">
        <f t="array" aca="1" ref="AA21" ca="1">IFERROR(VLOOKUP(INDIRECT("G21"),'15'!$A$4:$B$60,2,0),"")</f>
        <v/>
      </c>
      <c r="AD21" t="s">
        <v>357</v>
      </c>
    </row>
    <row r="22" spans="1:42" ht="15" customHeight="1" thickBot="1" x14ac:dyDescent="0.2">
      <c r="A22" s="32"/>
      <c r="B22" s="36">
        <v>14</v>
      </c>
      <c r="C22" s="123"/>
      <c r="D22" s="123"/>
      <c r="E22" s="123"/>
      <c r="F22" s="126"/>
      <c r="G22" s="123"/>
      <c r="H22" s="120" t="str">
        <f t="shared" ca="1" si="0"/>
        <v xml:space="preserve">    </v>
      </c>
      <c r="I22" s="124"/>
      <c r="J22" s="124"/>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3"/>
      <c r="D23" s="123"/>
      <c r="E23" s="123"/>
      <c r="F23" s="126"/>
      <c r="G23" s="123"/>
      <c r="H23" s="120" t="str">
        <f t="shared" ca="1" si="0"/>
        <v xml:space="preserve">    </v>
      </c>
      <c r="I23" s="124"/>
      <c r="J23" s="124"/>
      <c r="K23" s="32"/>
      <c r="L23" s="32"/>
      <c r="N23" s="1"/>
      <c r="Q23" s="176" cm="1">
        <f t="array" ref="Q23">SUMPRODUCT(--((ISNUMBER(項目番号１)+ISNUMBER(項目番号２)+ISNUMBER(項目番号３))&gt;0))</f>
        <v>0</v>
      </c>
      <c r="R23" s="177"/>
      <c r="S23" s="178"/>
      <c r="T23" s="109" t="s">
        <v>352</v>
      </c>
      <c r="Y23" s="80" t="str" cm="1">
        <f t="array" aca="1" ref="Y23" ca="1">IFERROR(VLOOKUP(INDIRECT("E23"),'15'!$A$4:$B$60,2,0),"")</f>
        <v/>
      </c>
      <c r="Z23" s="80" t="str" cm="1">
        <f t="array" aca="1" ref="Z23" ca="1">IFERROR(VLOOKUP(INDIRECT("F23"),'15'!$A$4:$B$60,2,0),"")</f>
        <v/>
      </c>
      <c r="AA23" s="80" t="str" cm="1">
        <f t="array" aca="1" ref="AA23" ca="1">IFERROR(VLOOKUP(INDIRECT("G23"),'15'!$A$4:$B$60,2,0),"")</f>
        <v/>
      </c>
      <c r="AD23" s="176" cm="1">
        <f t="array" aca="1" ref="AD23" ca="1">INDIRECT("Q10")</f>
        <v>0</v>
      </c>
      <c r="AE23" s="178"/>
      <c r="AF23" s="172" t="s">
        <v>356</v>
      </c>
      <c r="AG23" s="147"/>
    </row>
    <row r="24" spans="1:42" ht="15" customHeight="1" x14ac:dyDescent="0.15">
      <c r="A24" s="32"/>
      <c r="B24" s="36">
        <v>16</v>
      </c>
      <c r="C24" s="123"/>
      <c r="D24" s="123"/>
      <c r="E24" s="123"/>
      <c r="F24" s="126"/>
      <c r="G24" s="123"/>
      <c r="H24" s="120" t="str">
        <f t="shared" ca="1" si="0"/>
        <v xml:space="preserve">    </v>
      </c>
      <c r="I24" s="124"/>
      <c r="J24" s="124"/>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3"/>
      <c r="D25" s="123"/>
      <c r="E25" s="123"/>
      <c r="F25" s="126"/>
      <c r="G25" s="123"/>
      <c r="H25" s="120" t="str">
        <f t="shared" ca="1" si="0"/>
        <v xml:space="preserve">    </v>
      </c>
      <c r="I25" s="124"/>
      <c r="J25" s="124"/>
      <c r="K25" s="32"/>
      <c r="L25" s="32"/>
      <c r="N25" s="173"/>
      <c r="O25" s="173"/>
      <c r="P25" s="173"/>
      <c r="Q25" s="173"/>
      <c r="R25" s="173"/>
      <c r="S25" s="173"/>
      <c r="T25" s="173"/>
      <c r="U25" s="173"/>
      <c r="V25" s="173"/>
      <c r="W25" s="173"/>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355</v>
      </c>
    </row>
    <row r="26" spans="1:42" ht="15" customHeight="1" thickBot="1" x14ac:dyDescent="0.2">
      <c r="A26" s="32"/>
      <c r="B26" s="36">
        <v>18</v>
      </c>
      <c r="C26" s="123"/>
      <c r="D26" s="123"/>
      <c r="E26" s="123"/>
      <c r="F26" s="123"/>
      <c r="G26" s="123"/>
      <c r="H26" s="120" t="str">
        <f t="shared" ca="1" si="0"/>
        <v xml:space="preserve">    </v>
      </c>
      <c r="I26" s="124"/>
      <c r="J26" s="124"/>
      <c r="K26" s="32"/>
      <c r="L26" s="32"/>
      <c r="N26" s="173"/>
      <c r="O26" s="173"/>
      <c r="P26" s="173"/>
      <c r="Q26" s="173"/>
      <c r="R26" s="173"/>
      <c r="S26" s="173"/>
      <c r="T26" s="173"/>
      <c r="U26" s="173"/>
      <c r="V26" s="173"/>
      <c r="W26" s="173"/>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3"/>
      <c r="D27" s="123"/>
      <c r="E27" s="123"/>
      <c r="F27" s="126"/>
      <c r="G27" s="123"/>
      <c r="H27" s="120" t="str">
        <f t="shared" ca="1" si="0"/>
        <v xml:space="preserve">    </v>
      </c>
      <c r="I27" s="124"/>
      <c r="J27" s="124"/>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6" cm="1">
        <f t="array" aca="1" ref="AD27" ca="1">INDIRECT("Q23")</f>
        <v>0</v>
      </c>
      <c r="AE27" s="178"/>
      <c r="AF27" s="109" t="s">
        <v>352</v>
      </c>
    </row>
    <row r="28" spans="1:42" ht="15" customHeight="1" x14ac:dyDescent="0.15">
      <c r="A28" s="32"/>
      <c r="B28" s="36">
        <v>20</v>
      </c>
      <c r="C28" s="123"/>
      <c r="D28" s="123"/>
      <c r="E28" s="123"/>
      <c r="F28" s="126"/>
      <c r="G28" s="123"/>
      <c r="H28" s="120" t="str">
        <f t="shared" ca="1" si="0"/>
        <v xml:space="preserve">    </v>
      </c>
      <c r="I28" s="124"/>
      <c r="J28" s="124"/>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3"/>
      <c r="D29" s="123"/>
      <c r="E29" s="123"/>
      <c r="F29" s="126"/>
      <c r="G29" s="123"/>
      <c r="H29" s="120" t="str">
        <f t="shared" ca="1" si="0"/>
        <v xml:space="preserve">    </v>
      </c>
      <c r="I29" s="124"/>
      <c r="J29" s="124"/>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3"/>
      <c r="D30" s="123"/>
      <c r="E30" s="123"/>
      <c r="F30" s="126"/>
      <c r="G30" s="123"/>
      <c r="H30" s="120" t="str">
        <f t="shared" ca="1" si="0"/>
        <v xml:space="preserve">    </v>
      </c>
      <c r="I30" s="124"/>
      <c r="J30" s="124"/>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3"/>
      <c r="D31" s="123"/>
      <c r="E31" s="123"/>
      <c r="F31" s="126"/>
      <c r="G31" s="123"/>
      <c r="H31" s="120" t="str">
        <f t="shared" ca="1" si="0"/>
        <v xml:space="preserve">    </v>
      </c>
      <c r="I31" s="124"/>
      <c r="J31" s="124"/>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3"/>
      <c r="D32" s="123"/>
      <c r="E32" s="123"/>
      <c r="F32" s="126"/>
      <c r="G32" s="123"/>
      <c r="H32" s="120" t="str">
        <f t="shared" ca="1" si="0"/>
        <v xml:space="preserve">    </v>
      </c>
      <c r="I32" s="124"/>
      <c r="J32" s="124"/>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3"/>
      <c r="D33" s="123"/>
      <c r="E33" s="123"/>
      <c r="F33" s="126"/>
      <c r="G33" s="123"/>
      <c r="H33" s="120" t="str">
        <f t="shared" ca="1" si="0"/>
        <v xml:space="preserve">    </v>
      </c>
      <c r="I33" s="124"/>
      <c r="J33" s="124"/>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3"/>
      <c r="D34" s="123"/>
      <c r="E34" s="123"/>
      <c r="F34" s="126"/>
      <c r="G34" s="123"/>
      <c r="H34" s="120" t="str">
        <f t="shared" ca="1" si="0"/>
        <v xml:space="preserve">    </v>
      </c>
      <c r="I34" s="124"/>
      <c r="J34" s="124"/>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3"/>
      <c r="D35" s="123"/>
      <c r="E35" s="123"/>
      <c r="F35" s="126"/>
      <c r="G35" s="123"/>
      <c r="H35" s="120" t="str">
        <f t="shared" ca="1" si="0"/>
        <v xml:space="preserve">    </v>
      </c>
      <c r="I35" s="124"/>
      <c r="J35" s="124"/>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3"/>
      <c r="D36" s="123"/>
      <c r="E36" s="123"/>
      <c r="F36" s="126"/>
      <c r="G36" s="123"/>
      <c r="H36" s="120" t="str">
        <f t="shared" ca="1" si="0"/>
        <v xml:space="preserve">    </v>
      </c>
      <c r="I36" s="124"/>
      <c r="J36" s="124"/>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3"/>
      <c r="D37" s="123"/>
      <c r="E37" s="123"/>
      <c r="F37" s="126"/>
      <c r="G37" s="123"/>
      <c r="H37" s="120" t="str">
        <f t="shared" ca="1" si="0"/>
        <v xml:space="preserve">    </v>
      </c>
      <c r="I37" s="124"/>
      <c r="J37" s="124"/>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3"/>
      <c r="D38" s="123"/>
      <c r="E38" s="123"/>
      <c r="F38" s="126"/>
      <c r="G38" s="123"/>
      <c r="H38" s="120" t="str">
        <f t="shared" ca="1" si="0"/>
        <v xml:space="preserve">    </v>
      </c>
      <c r="I38" s="124"/>
      <c r="J38" s="124"/>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3"/>
      <c r="D39" s="123"/>
      <c r="E39" s="123"/>
      <c r="F39" s="126"/>
      <c r="G39" s="123"/>
      <c r="H39" s="120" t="str">
        <f t="shared" ca="1" si="0"/>
        <v xml:space="preserve">    </v>
      </c>
      <c r="I39" s="124"/>
      <c r="J39" s="124"/>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3"/>
      <c r="D40" s="123"/>
      <c r="E40" s="123"/>
      <c r="F40" s="126"/>
      <c r="G40" s="123"/>
      <c r="H40" s="120" t="str">
        <f t="shared" ca="1" si="0"/>
        <v xml:space="preserve">    </v>
      </c>
      <c r="I40" s="124"/>
      <c r="J40" s="124"/>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3"/>
      <c r="D41" s="123"/>
      <c r="E41" s="123"/>
      <c r="F41" s="126"/>
      <c r="G41" s="123"/>
      <c r="H41" s="120" t="str">
        <f t="shared" ca="1" si="0"/>
        <v xml:space="preserve">    </v>
      </c>
      <c r="I41" s="124"/>
      <c r="J41" s="124"/>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3"/>
      <c r="D42" s="123"/>
      <c r="E42" s="123"/>
      <c r="F42" s="126"/>
      <c r="G42" s="123"/>
      <c r="H42" s="120" t="str">
        <f t="shared" ca="1" si="0"/>
        <v xml:space="preserve">    </v>
      </c>
      <c r="I42" s="124"/>
      <c r="J42" s="124"/>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3"/>
      <c r="D43" s="123"/>
      <c r="E43" s="123"/>
      <c r="F43" s="126"/>
      <c r="G43" s="123"/>
      <c r="H43" s="120" t="str">
        <f t="shared" ca="1" si="0"/>
        <v xml:space="preserve">    </v>
      </c>
      <c r="I43" s="124"/>
      <c r="J43" s="124"/>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3"/>
      <c r="D44" s="123"/>
      <c r="E44" s="123"/>
      <c r="F44" s="123"/>
      <c r="G44" s="123"/>
      <c r="H44" s="120" t="str">
        <f t="shared" ca="1" si="0"/>
        <v xml:space="preserve">    </v>
      </c>
      <c r="I44" s="124"/>
      <c r="J44" s="124"/>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3"/>
      <c r="D45" s="123"/>
      <c r="E45" s="123"/>
      <c r="F45" s="126"/>
      <c r="G45" s="123"/>
      <c r="H45" s="120" t="str">
        <f t="shared" ca="1" si="0"/>
        <v xml:space="preserve">    </v>
      </c>
      <c r="I45" s="124"/>
      <c r="J45" s="124"/>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3"/>
      <c r="D46" s="123"/>
      <c r="E46" s="123"/>
      <c r="F46" s="126"/>
      <c r="G46" s="123"/>
      <c r="H46" s="120" t="str">
        <f t="shared" ca="1" si="0"/>
        <v xml:space="preserve">    </v>
      </c>
      <c r="I46" s="124"/>
      <c r="J46" s="124"/>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3"/>
      <c r="D47" s="123"/>
      <c r="E47" s="123"/>
      <c r="F47" s="126"/>
      <c r="G47" s="123"/>
      <c r="H47" s="120" t="str">
        <f t="shared" ca="1" si="0"/>
        <v xml:space="preserve">    </v>
      </c>
      <c r="I47" s="124"/>
      <c r="J47" s="124"/>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3"/>
      <c r="D48" s="123"/>
      <c r="E48" s="123"/>
      <c r="F48" s="126"/>
      <c r="G48" s="123"/>
      <c r="H48" s="120" t="str">
        <f t="shared" ca="1" si="0"/>
        <v xml:space="preserve">    </v>
      </c>
      <c r="I48" s="124"/>
      <c r="J48" s="124"/>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3"/>
      <c r="D49" s="123"/>
      <c r="E49" s="123"/>
      <c r="F49" s="126"/>
      <c r="G49" s="123"/>
      <c r="H49" s="120" t="str">
        <f t="shared" ca="1" si="0"/>
        <v xml:space="preserve">    </v>
      </c>
      <c r="I49" s="124"/>
      <c r="J49" s="124"/>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3"/>
      <c r="D50" s="123"/>
      <c r="E50" s="123"/>
      <c r="F50" s="126"/>
      <c r="G50" s="123"/>
      <c r="H50" s="120" t="str">
        <f t="shared" ca="1" si="0"/>
        <v xml:space="preserve">    </v>
      </c>
      <c r="I50" s="124"/>
      <c r="J50" s="124"/>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3"/>
      <c r="D51" s="123"/>
      <c r="E51" s="123"/>
      <c r="F51" s="126"/>
      <c r="G51" s="123"/>
      <c r="H51" s="120" t="str">
        <f t="shared" ca="1" si="0"/>
        <v xml:space="preserve">    </v>
      </c>
      <c r="I51" s="124"/>
      <c r="J51" s="124"/>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3"/>
      <c r="D52" s="123"/>
      <c r="E52" s="123"/>
      <c r="F52" s="126"/>
      <c r="G52" s="123"/>
      <c r="H52" s="120" t="str">
        <f t="shared" ca="1" si="0"/>
        <v xml:space="preserve">    </v>
      </c>
      <c r="I52" s="124"/>
      <c r="J52" s="124"/>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3"/>
      <c r="D53" s="123"/>
      <c r="E53" s="123"/>
      <c r="F53" s="126"/>
      <c r="G53" s="123"/>
      <c r="H53" s="120" t="str">
        <f t="shared" ca="1" si="0"/>
        <v xml:space="preserve">    </v>
      </c>
      <c r="I53" s="124"/>
      <c r="J53" s="124"/>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3"/>
      <c r="D54" s="123"/>
      <c r="E54" s="123"/>
      <c r="F54" s="126"/>
      <c r="G54" s="123"/>
      <c r="H54" s="120" t="str">
        <f t="shared" ca="1" si="0"/>
        <v xml:space="preserve">    </v>
      </c>
      <c r="I54" s="124"/>
      <c r="J54" s="124"/>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3"/>
      <c r="D55" s="123"/>
      <c r="E55" s="123"/>
      <c r="F55" s="126"/>
      <c r="G55" s="123"/>
      <c r="H55" s="120" t="str">
        <f t="shared" ca="1" si="0"/>
        <v xml:space="preserve">    </v>
      </c>
      <c r="I55" s="124"/>
      <c r="J55" s="124"/>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3"/>
      <c r="D56" s="123"/>
      <c r="E56" s="123"/>
      <c r="F56" s="126"/>
      <c r="G56" s="123"/>
      <c r="H56" s="120" t="str">
        <f t="shared" ca="1" si="0"/>
        <v xml:space="preserve">    </v>
      </c>
      <c r="I56" s="124"/>
      <c r="J56" s="124"/>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3"/>
      <c r="D57" s="123"/>
      <c r="E57" s="123"/>
      <c r="F57" s="126"/>
      <c r="G57" s="123"/>
      <c r="H57" s="120" t="str">
        <f t="shared" ca="1" si="0"/>
        <v xml:space="preserve">    </v>
      </c>
      <c r="I57" s="124"/>
      <c r="J57" s="124"/>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3"/>
      <c r="D58" s="123"/>
      <c r="E58" s="123"/>
      <c r="F58" s="126"/>
      <c r="G58" s="123"/>
      <c r="H58" s="120" t="str">
        <f t="shared" ca="1" si="0"/>
        <v xml:space="preserve">    </v>
      </c>
      <c r="I58" s="124"/>
      <c r="J58" s="124"/>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3"/>
      <c r="D59" s="123"/>
      <c r="E59" s="123"/>
      <c r="F59" s="126"/>
      <c r="G59" s="123"/>
      <c r="H59" s="120" t="str">
        <f t="shared" ca="1" si="0"/>
        <v xml:space="preserve">    </v>
      </c>
      <c r="I59" s="124"/>
      <c r="J59" s="124"/>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3"/>
      <c r="D60" s="123"/>
      <c r="E60" s="123"/>
      <c r="F60" s="126"/>
      <c r="G60" s="123"/>
      <c r="H60" s="120" t="str">
        <f t="shared" ca="1" si="0"/>
        <v xml:space="preserve">    </v>
      </c>
      <c r="I60" s="124"/>
      <c r="J60" s="124"/>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7" t="s">
        <v>250</v>
      </c>
      <c r="D62" s="187"/>
      <c r="E62" s="187"/>
      <c r="F62" s="187"/>
      <c r="G62" s="187"/>
      <c r="H62" s="187"/>
      <c r="I62" s="187"/>
      <c r="J62" s="34"/>
      <c r="K62" s="32"/>
      <c r="L62" s="32"/>
    </row>
    <row r="63" spans="1:27" s="28" customFormat="1" ht="15" customHeight="1" x14ac:dyDescent="0.15">
      <c r="A63" s="32"/>
      <c r="B63" s="35">
        <v>2</v>
      </c>
      <c r="C63" s="187" t="s">
        <v>366</v>
      </c>
      <c r="D63" s="187"/>
      <c r="E63" s="187"/>
      <c r="F63" s="187"/>
      <c r="G63" s="187"/>
      <c r="H63" s="187"/>
      <c r="I63" s="187"/>
      <c r="J63" s="34"/>
      <c r="K63" s="32"/>
      <c r="L63" s="32"/>
    </row>
    <row r="64" spans="1:27" s="28" customFormat="1" ht="15" customHeight="1" x14ac:dyDescent="0.15">
      <c r="A64" s="32"/>
      <c r="B64" s="35"/>
      <c r="C64" s="187"/>
      <c r="D64" s="187"/>
      <c r="E64" s="187"/>
      <c r="F64" s="187"/>
      <c r="G64" s="187"/>
      <c r="H64" s="187"/>
      <c r="I64" s="187"/>
      <c r="J64" s="187"/>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367</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8" t="s">
        <v>2</v>
      </c>
      <c r="F68" s="188"/>
      <c r="G68" s="188"/>
      <c r="H68" s="119" t="s">
        <v>3</v>
      </c>
      <c r="I68" s="188" t="s">
        <v>368</v>
      </c>
      <c r="J68" s="188"/>
      <c r="K68" s="32"/>
      <c r="L68" s="92"/>
      <c r="M68" s="93"/>
      <c r="N68" s="77" t="s">
        <v>369</v>
      </c>
    </row>
    <row r="69" spans="1:27" ht="15" customHeight="1" thickBot="1" x14ac:dyDescent="0.2">
      <c r="A69" s="32"/>
      <c r="B69" s="89"/>
      <c r="C69" s="91"/>
      <c r="D69" s="91"/>
      <c r="E69" s="186"/>
      <c r="F69" s="186"/>
      <c r="G69" s="186"/>
      <c r="H69" s="120" t="str" cm="1">
        <f t="array" aca="1" ref="H69" ca="1">IFERROR(VLOOKUP(INDIRECT("E69"),'15'!$A$4:$B$60,2,0),"")</f>
        <v/>
      </c>
      <c r="I69" s="185"/>
      <c r="J69" s="185"/>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6"/>
      <c r="F70" s="186"/>
      <c r="G70" s="186"/>
      <c r="H70" s="120" t="str" cm="1">
        <f t="array" aca="1" ref="H70" ca="1">IFERROR(VLOOKUP(INDIRECT("E70"),'15'!$A$4:$B$60,2,0),"")</f>
        <v/>
      </c>
      <c r="I70" s="185"/>
      <c r="J70" s="185"/>
      <c r="K70" s="32"/>
      <c r="L70" s="92"/>
      <c r="N70" s="174" t="s">
        <v>350</v>
      </c>
      <c r="O70" s="174"/>
      <c r="P70" s="175"/>
      <c r="Q70" s="176">
        <f ca="1">52-Q10</f>
        <v>52</v>
      </c>
      <c r="R70" s="177"/>
      <c r="S70" s="178"/>
      <c r="T70" s="108" t="s">
        <v>371</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6"/>
      <c r="F71" s="186"/>
      <c r="G71" s="186"/>
      <c r="H71" s="120" t="str" cm="1">
        <f t="array" aca="1" ref="H71" ca="1">IFERROR(VLOOKUP(INDIRECT("E71"),'15'!$A$4:$B$60,2,0),"")</f>
        <v/>
      </c>
      <c r="I71" s="185"/>
      <c r="J71" s="185"/>
      <c r="K71" s="32"/>
      <c r="L71" s="92"/>
      <c r="N71" s="77"/>
      <c r="Y71" s="94"/>
      <c r="Z71" s="94"/>
      <c r="AA71" s="94"/>
    </row>
    <row r="72" spans="1:27" ht="15" customHeight="1" x14ac:dyDescent="0.15">
      <c r="A72" s="32"/>
      <c r="B72" s="89"/>
      <c r="C72" s="91"/>
      <c r="D72" s="91"/>
      <c r="E72" s="186"/>
      <c r="F72" s="186"/>
      <c r="G72" s="186"/>
      <c r="H72" s="120" t="str" cm="1">
        <f t="array" aca="1" ref="H72" ca="1">IFERROR(VLOOKUP(INDIRECT("E72"),'15'!$A$4:$B$60,2,0),"")</f>
        <v/>
      </c>
      <c r="I72" s="185"/>
      <c r="J72" s="185"/>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6"/>
      <c r="F73" s="186"/>
      <c r="G73" s="186"/>
      <c r="H73" s="120" t="str" cm="1">
        <f t="array" aca="1" ref="H73" ca="1">IFERROR(VLOOKUP(INDIRECT("E73"),'15'!$A$4:$B$60,2,0),"")</f>
        <v/>
      </c>
      <c r="I73" s="185"/>
      <c r="J73" s="185"/>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6"/>
      <c r="F74" s="186"/>
      <c r="G74" s="186"/>
      <c r="H74" s="120" t="str" cm="1">
        <f t="array" aca="1" ref="H74" ca="1">IFERROR(VLOOKUP(INDIRECT("E74"),'15'!$A$4:$B$60,2,0),"")</f>
        <v/>
      </c>
      <c r="I74" s="185"/>
      <c r="J74" s="185"/>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6"/>
      <c r="F75" s="186"/>
      <c r="G75" s="186"/>
      <c r="H75" s="120" t="str" cm="1">
        <f t="array" aca="1" ref="H75" ca="1">IFERROR(VLOOKUP(INDIRECT("E75"),'15'!$A$4:$B$60,2,0),"")</f>
        <v/>
      </c>
      <c r="I75" s="185"/>
      <c r="J75" s="185"/>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6"/>
      <c r="F76" s="186"/>
      <c r="G76" s="186"/>
      <c r="H76" s="120" t="str" cm="1">
        <f t="array" aca="1" ref="H76" ca="1">IFERROR(VLOOKUP(INDIRECT("E76"),'15'!$A$4:$B$60,2,0),"")</f>
        <v/>
      </c>
      <c r="I76" s="185"/>
      <c r="J76" s="185"/>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6"/>
      <c r="F77" s="186"/>
      <c r="G77" s="186"/>
      <c r="H77" s="120" t="str" cm="1">
        <f t="array" aca="1" ref="H77" ca="1">IFERROR(VLOOKUP(INDIRECT("E77"),'15'!$A$4:$B$60,2,0),"")</f>
        <v/>
      </c>
      <c r="I77" s="185"/>
      <c r="J77" s="185"/>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6"/>
      <c r="F78" s="186"/>
      <c r="G78" s="186"/>
      <c r="H78" s="120" t="str" cm="1">
        <f t="array" aca="1" ref="H78" ca="1">IFERROR(VLOOKUP(INDIRECT("E78"),'15'!$A$4:$B$60,2,0),"")</f>
        <v/>
      </c>
      <c r="I78" s="185"/>
      <c r="J78" s="185"/>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6"/>
      <c r="F79" s="186"/>
      <c r="G79" s="186"/>
      <c r="H79" s="120" t="str" cm="1">
        <f t="array" aca="1" ref="H79" ca="1">IFERROR(VLOOKUP(INDIRECT("E79"),'15'!$A$4:$B$60,2,0),"")</f>
        <v/>
      </c>
      <c r="I79" s="185"/>
      <c r="J79" s="185"/>
      <c r="K79" s="32"/>
      <c r="L79" s="92"/>
      <c r="N79" s="98"/>
      <c r="O79" s="86" t="s">
        <v>370</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6"/>
      <c r="F80" s="186"/>
      <c r="G80" s="186"/>
      <c r="H80" s="120" t="str" cm="1">
        <f t="array" aca="1" ref="H80" ca="1">IFERROR(VLOOKUP(INDIRECT("E80"),'15'!$A$4:$B$60,2,0),"")</f>
        <v/>
      </c>
      <c r="I80" s="185"/>
      <c r="J80" s="185"/>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6"/>
      <c r="F81" s="186"/>
      <c r="G81" s="186"/>
      <c r="H81" s="120" t="str" cm="1">
        <f t="array" aca="1" ref="H81" ca="1">IFERROR(VLOOKUP(INDIRECT("E81"),'15'!$A$4:$B$60,2,0),"")</f>
        <v/>
      </c>
      <c r="I81" s="185"/>
      <c r="J81" s="185"/>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6"/>
      <c r="F82" s="186"/>
      <c r="G82" s="186"/>
      <c r="H82" s="120" t="str" cm="1">
        <f t="array" aca="1" ref="H82" ca="1">IFERROR(VLOOKUP(INDIRECT("E82"),'15'!$A$4:$B$60,2,0),"")</f>
        <v/>
      </c>
      <c r="I82" s="185"/>
      <c r="J82" s="185"/>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6"/>
      <c r="F83" s="186"/>
      <c r="G83" s="186"/>
      <c r="H83" s="120" t="str" cm="1">
        <f t="array" aca="1" ref="H83" ca="1">IFERROR(VLOOKUP(INDIRECT("E83"),'15'!$A$4:$B$60,2,0),"")</f>
        <v/>
      </c>
      <c r="I83" s="185"/>
      <c r="J83" s="185"/>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6"/>
      <c r="F84" s="186"/>
      <c r="G84" s="186"/>
      <c r="H84" s="120" t="str" cm="1">
        <f t="array" aca="1" ref="H84" ca="1">IFERROR(VLOOKUP(INDIRECT("E84"),'15'!$A$4:$B$60,2,0),"")</f>
        <v/>
      </c>
      <c r="I84" s="185"/>
      <c r="J84" s="185"/>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6"/>
      <c r="F85" s="186"/>
      <c r="G85" s="186"/>
      <c r="H85" s="120" t="str" cm="1">
        <f t="array" aca="1" ref="H85" ca="1">IFERROR(VLOOKUP(INDIRECT("E85"),'15'!$A$4:$B$60,2,0),"")</f>
        <v/>
      </c>
      <c r="I85" s="185"/>
      <c r="J85" s="185"/>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4"/>
      <c r="C86" s="184"/>
      <c r="D86" s="184"/>
      <c r="E86" s="184"/>
      <c r="F86" s="184"/>
      <c r="G86" s="184"/>
      <c r="H86" s="184"/>
      <c r="I86" s="184"/>
      <c r="J86" s="184"/>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57992-7264-4670-BDA6-382626F34D21}">
  <sheetPr>
    <tabColor rgb="FF0070C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0" t="s">
        <v>219</v>
      </c>
      <c r="C2" s="191"/>
      <c r="D2" s="192"/>
      <c r="E2" s="192"/>
      <c r="F2" s="192"/>
      <c r="G2" s="192"/>
    </row>
    <row r="3" spans="1:9" ht="23.25" customHeight="1" thickBot="1" x14ac:dyDescent="0.2">
      <c r="B3" s="33"/>
      <c r="C3" s="33"/>
      <c r="D3" s="33"/>
      <c r="F3" s="112" t="s">
        <v>228</v>
      </c>
      <c r="G3" s="103" cm="1">
        <f t="array" aca="1" ref="G3" ca="1">INDIRECT("2!E7")</f>
        <v>0</v>
      </c>
    </row>
    <row r="4" spans="1:9" ht="9.75" customHeight="1" thickBot="1" x14ac:dyDescent="0.2">
      <c r="B4" s="33"/>
      <c r="C4" s="33"/>
      <c r="D4" s="33"/>
      <c r="F4" s="112"/>
    </row>
    <row r="5" spans="1:9" ht="22.5" customHeight="1" thickBot="1" x14ac:dyDescent="0.2">
      <c r="B5" s="33"/>
      <c r="C5" s="33"/>
      <c r="D5" s="33"/>
      <c r="F5" s="112" t="s">
        <v>229</v>
      </c>
      <c r="G5" s="103" cm="1">
        <f t="array" aca="1" ref="G5" ca="1">INDIRECT("2!B18")</f>
        <v>0</v>
      </c>
    </row>
    <row r="6" spans="1:9" ht="12" customHeight="1" x14ac:dyDescent="0.15">
      <c r="B6" s="33"/>
      <c r="C6" s="33"/>
      <c r="D6" s="33"/>
      <c r="F6" s="112"/>
      <c r="G6" s="37"/>
    </row>
    <row r="7" spans="1:9" ht="17.25" customHeight="1" x14ac:dyDescent="0.15">
      <c r="A7" s="117"/>
      <c r="B7" s="119" t="s">
        <v>0</v>
      </c>
      <c r="C7" s="119" t="s">
        <v>1</v>
      </c>
      <c r="D7" s="129" t="s">
        <v>10</v>
      </c>
      <c r="E7" s="119" t="s">
        <v>5</v>
      </c>
      <c r="F7" s="119" t="s">
        <v>7</v>
      </c>
      <c r="G7" s="119" t="s">
        <v>8</v>
      </c>
    </row>
    <row r="8" spans="1:9" ht="17.25" customHeight="1" x14ac:dyDescent="0.15">
      <c r="A8" s="117"/>
      <c r="B8" s="121" t="str" cm="1">
        <f t="array" aca="1" ref="B8" ca="1">IFERROR(VLOOKUP(INDIRECT("D8"),'17'!$A$3:$C$76,2,0),"")</f>
        <v/>
      </c>
      <c r="C8" s="121" t="str" cm="1">
        <f t="array" aca="1" ref="C8" ca="1">IFERROR(VLOOKUP(INDIRECT("D8"),'17'!$A$3:$C$76,3,0),"")</f>
        <v/>
      </c>
      <c r="D8" s="128"/>
      <c r="E8" s="120" t="str" cm="1">
        <f t="array" aca="1" ref="E8" ca="1">IFERROR(VLOOKUP(INDIRECT("D8"),'17'!$D$3:$E$76,2,0),"")</f>
        <v/>
      </c>
      <c r="F8" s="120" t="str" cm="1">
        <f t="array" aca="1" ref="F8" ca="1">IFERROR(VLOOKUP(INDIRECT("D8"),'17'!$D$3:$G$76,4,0),"")</f>
        <v/>
      </c>
      <c r="G8" s="124"/>
      <c r="I8" s="1"/>
    </row>
    <row r="9" spans="1:9" ht="17.25" customHeight="1" x14ac:dyDescent="0.15">
      <c r="A9" s="117"/>
      <c r="B9" s="121" t="str" cm="1">
        <f t="array" aca="1" ref="B9" ca="1">IFERROR(VLOOKUP(INDIRECT("D9"),'17'!$A$3:$C$76,2,0),"")</f>
        <v/>
      </c>
      <c r="C9" s="121" t="str" cm="1">
        <f t="array" aca="1" ref="C9" ca="1">IFERROR(VLOOKUP(INDIRECT("D9"),'17'!$A$3:$C$76,3,0),"")</f>
        <v/>
      </c>
      <c r="D9" s="128"/>
      <c r="E9" s="120" t="str" cm="1">
        <f t="array" aca="1" ref="E9" ca="1">IFERROR(VLOOKUP(INDIRECT("D9"),'17'!$D$3:$E$76,2,0),"")</f>
        <v/>
      </c>
      <c r="F9" s="120" t="str" cm="1">
        <f t="array" aca="1" ref="F9" ca="1">IFERROR(VLOOKUP(INDIRECT("D9"),'17'!$D$3:$G$76,4,0),"")</f>
        <v/>
      </c>
      <c r="G9" s="124"/>
      <c r="I9" s="1"/>
    </row>
    <row r="10" spans="1:9" ht="17.25" customHeight="1" x14ac:dyDescent="0.15">
      <c r="A10" s="117"/>
      <c r="B10" s="121" t="str" cm="1">
        <f t="array" aca="1" ref="B10" ca="1">IFERROR(VLOOKUP(INDIRECT("D10"),'17'!$A$3:$C$76,2,0),"")</f>
        <v/>
      </c>
      <c r="C10" s="121" t="str" cm="1">
        <f t="array" aca="1" ref="C10" ca="1">IFERROR(VLOOKUP(INDIRECT("D10"),'17'!$A$3:$C$76,3,0),"")</f>
        <v/>
      </c>
      <c r="D10" s="128"/>
      <c r="E10" s="120" t="str" cm="1">
        <f t="array" aca="1" ref="E10" ca="1">IFERROR(VLOOKUP(INDIRECT("D10"),'17'!$D$3:$E$76,2,0),"")</f>
        <v/>
      </c>
      <c r="F10" s="120" t="str" cm="1">
        <f t="array" aca="1" ref="F10" ca="1">IFERROR(VLOOKUP(INDIRECT("D10"),'17'!$D$3:$G$76,4,0),"")</f>
        <v/>
      </c>
      <c r="G10" s="124"/>
      <c r="I10" s="1"/>
    </row>
    <row r="11" spans="1:9" ht="17.25" customHeight="1" x14ac:dyDescent="0.15">
      <c r="A11" s="117"/>
      <c r="B11" s="121" t="str" cm="1">
        <f t="array" aca="1" ref="B11" ca="1">IFERROR(VLOOKUP(INDIRECT("D11"),'17'!$A$3:$C$76,2,0),"")</f>
        <v/>
      </c>
      <c r="C11" s="121" t="str" cm="1">
        <f t="array" aca="1" ref="C11" ca="1">IFERROR(VLOOKUP(INDIRECT("D11"),'17'!$A$3:$C$76,3,0),"")</f>
        <v/>
      </c>
      <c r="D11" s="128"/>
      <c r="E11" s="120" t="str" cm="1">
        <f t="array" aca="1" ref="E11" ca="1">IFERROR(VLOOKUP(INDIRECT("D11"),'17'!$D$3:$E$76,2,0),"")</f>
        <v/>
      </c>
      <c r="F11" s="120" t="str" cm="1">
        <f t="array" aca="1" ref="F11" ca="1">IFERROR(VLOOKUP(INDIRECT("D11"),'17'!$D$3:$G$76,4,0),"")</f>
        <v/>
      </c>
      <c r="G11" s="124"/>
      <c r="I11" s="1"/>
    </row>
    <row r="12" spans="1:9" ht="17.25" customHeight="1" x14ac:dyDescent="0.15">
      <c r="A12" s="117"/>
      <c r="B12" s="121" t="str" cm="1">
        <f t="array" aca="1" ref="B12" ca="1">IFERROR(VLOOKUP(INDIRECT("D12"),'17'!$A$3:$C$76,2,0),"")</f>
        <v/>
      </c>
      <c r="C12" s="121" t="str" cm="1">
        <f t="array" aca="1" ref="C12" ca="1">IFERROR(VLOOKUP(INDIRECT("D12"),'17'!$A$3:$C$76,3,0),"")</f>
        <v/>
      </c>
      <c r="D12" s="128"/>
      <c r="E12" s="120" t="str" cm="1">
        <f t="array" aca="1" ref="E12" ca="1">IFERROR(VLOOKUP(INDIRECT("D12"),'17'!$D$3:$E$76,2,0),"")</f>
        <v/>
      </c>
      <c r="F12" s="120" t="str" cm="1">
        <f t="array" aca="1" ref="F12" ca="1">IFERROR(VLOOKUP(INDIRECT("D12"),'17'!$D$3:$G$76,4,0),"")</f>
        <v/>
      </c>
      <c r="G12" s="124"/>
      <c r="I12" s="1"/>
    </row>
    <row r="13" spans="1:9" ht="17.25" customHeight="1" x14ac:dyDescent="0.15">
      <c r="A13" s="117"/>
      <c r="B13" s="121" t="str" cm="1">
        <f t="array" aca="1" ref="B13" ca="1">IFERROR(VLOOKUP(INDIRECT("D13"),'17'!$A$3:$C$76,2,0),"")</f>
        <v/>
      </c>
      <c r="C13" s="121" t="str" cm="1">
        <f t="array" aca="1" ref="C13" ca="1">IFERROR(VLOOKUP(INDIRECT("D13"),'17'!$A$3:$C$76,3,0),"")</f>
        <v/>
      </c>
      <c r="D13" s="128"/>
      <c r="E13" s="120" t="str" cm="1">
        <f t="array" aca="1" ref="E13" ca="1">IFERROR(VLOOKUP(INDIRECT("D13"),'17'!$D$3:$E$76,2,0),"")</f>
        <v/>
      </c>
      <c r="F13" s="120" t="str" cm="1">
        <f t="array" aca="1" ref="F13" ca="1">IFERROR(VLOOKUP(INDIRECT("D13"),'17'!$D$3:$G$76,4,0),"")</f>
        <v/>
      </c>
      <c r="G13" s="124"/>
      <c r="I13" s="1"/>
    </row>
    <row r="14" spans="1:9" ht="17.25" customHeight="1" x14ac:dyDescent="0.15">
      <c r="A14" s="117"/>
      <c r="B14" s="121" t="str" cm="1">
        <f t="array" aca="1" ref="B14" ca="1">IFERROR(VLOOKUP(INDIRECT("D14"),'17'!$A$3:$C$76,2,0),"")</f>
        <v/>
      </c>
      <c r="C14" s="121" t="str" cm="1">
        <f t="array" aca="1" ref="C14" ca="1">IFERROR(VLOOKUP(INDIRECT("D14"),'17'!$A$3:$C$76,3,0),"")</f>
        <v/>
      </c>
      <c r="D14" s="128"/>
      <c r="E14" s="120" t="str" cm="1">
        <f t="array" aca="1" ref="E14" ca="1">IFERROR(VLOOKUP(INDIRECT("D14"),'17'!$D$3:$E$76,2,0),"")</f>
        <v/>
      </c>
      <c r="F14" s="120" t="str" cm="1">
        <f t="array" aca="1" ref="F14" ca="1">IFERROR(VLOOKUP(INDIRECT("D14"),'17'!$D$3:$G$76,4,0),"")</f>
        <v/>
      </c>
      <c r="G14" s="124"/>
      <c r="I14" s="1"/>
    </row>
    <row r="15" spans="1:9" ht="17.25" customHeight="1" x14ac:dyDescent="0.15">
      <c r="A15" s="117"/>
      <c r="B15" s="121" t="str" cm="1">
        <f t="array" aca="1" ref="B15" ca="1">IFERROR(VLOOKUP(INDIRECT("D15"),'17'!$A$3:$C$76,2,0),"")</f>
        <v/>
      </c>
      <c r="C15" s="121" t="str" cm="1">
        <f t="array" aca="1" ref="C15" ca="1">IFERROR(VLOOKUP(INDIRECT("D15"),'17'!$A$3:$C$76,3,0),"")</f>
        <v/>
      </c>
      <c r="D15" s="128"/>
      <c r="E15" s="120" t="str" cm="1">
        <f t="array" aca="1" ref="E15" ca="1">IFERROR(VLOOKUP(INDIRECT("D15"),'17'!$D$3:$E$76,2,0),"")</f>
        <v/>
      </c>
      <c r="F15" s="120" t="str" cm="1">
        <f t="array" aca="1" ref="F15" ca="1">IFERROR(VLOOKUP(INDIRECT("D15"),'17'!$D$3:$G$76,4,0),"")</f>
        <v/>
      </c>
      <c r="G15" s="124"/>
      <c r="I15" s="1"/>
    </row>
    <row r="16" spans="1:9" ht="17.25" customHeight="1" x14ac:dyDescent="0.15">
      <c r="A16" s="117"/>
      <c r="B16" s="121" t="str" cm="1">
        <f t="array" aca="1" ref="B16" ca="1">IFERROR(VLOOKUP(INDIRECT("D16"),'17'!$A$3:$C$76,2,0),"")</f>
        <v/>
      </c>
      <c r="C16" s="121" t="str" cm="1">
        <f t="array" aca="1" ref="C16" ca="1">IFERROR(VLOOKUP(INDIRECT("D16"),'17'!$A$3:$C$76,3,0),"")</f>
        <v/>
      </c>
      <c r="D16" s="128"/>
      <c r="E16" s="120" t="str" cm="1">
        <f t="array" aca="1" ref="E16" ca="1">IFERROR(VLOOKUP(INDIRECT("D16"),'17'!$D$3:$E$76,2,0),"")</f>
        <v/>
      </c>
      <c r="F16" s="120" t="str" cm="1">
        <f t="array" aca="1" ref="F16" ca="1">IFERROR(VLOOKUP(INDIRECT("D16"),'17'!$D$3:$G$76,4,0),"")</f>
        <v/>
      </c>
      <c r="G16" s="124"/>
      <c r="I16" s="1"/>
    </row>
    <row r="17" spans="1:9" ht="17.25" customHeight="1" x14ac:dyDescent="0.15">
      <c r="A17" s="117"/>
      <c r="B17" s="121" t="str" cm="1">
        <f t="array" aca="1" ref="B17" ca="1">IFERROR(VLOOKUP(INDIRECT("D17"),'17'!$A$3:$C$76,2,0),"")</f>
        <v/>
      </c>
      <c r="C17" s="121" t="str" cm="1">
        <f t="array" aca="1" ref="C17" ca="1">IFERROR(VLOOKUP(INDIRECT("D17"),'17'!$A$3:$C$76,3,0),"")</f>
        <v/>
      </c>
      <c r="D17" s="128"/>
      <c r="E17" s="120" t="str" cm="1">
        <f t="array" aca="1" ref="E17" ca="1">IFERROR(VLOOKUP(INDIRECT("D17"),'17'!$D$3:$E$76,2,0),"")</f>
        <v/>
      </c>
      <c r="F17" s="120" t="str" cm="1">
        <f t="array" aca="1" ref="F17" ca="1">IFERROR(VLOOKUP(INDIRECT("D17"),'17'!$D$3:$G$76,4,0),"")</f>
        <v/>
      </c>
      <c r="G17" s="124"/>
      <c r="I17" s="1"/>
    </row>
    <row r="18" spans="1:9" ht="17.25" customHeight="1" x14ac:dyDescent="0.15">
      <c r="A18" s="117"/>
      <c r="B18" s="121" t="str" cm="1">
        <f t="array" aca="1" ref="B18" ca="1">IFERROR(VLOOKUP(INDIRECT("D18"),'17'!$A$3:$C$76,2,0),"")</f>
        <v/>
      </c>
      <c r="C18" s="121" t="str" cm="1">
        <f t="array" aca="1" ref="C18" ca="1">IFERROR(VLOOKUP(INDIRECT("D18"),'17'!$A$3:$C$76,3,0),"")</f>
        <v/>
      </c>
      <c r="D18" s="128"/>
      <c r="E18" s="120" t="str" cm="1">
        <f t="array" aca="1" ref="E18" ca="1">IFERROR(VLOOKUP(INDIRECT("D18"),'17'!$D$3:$E$76,2,0),"")</f>
        <v/>
      </c>
      <c r="F18" s="120" t="str" cm="1">
        <f t="array" aca="1" ref="F18" ca="1">IFERROR(VLOOKUP(INDIRECT("D18"),'17'!$D$3:$G$76,4,0),"")</f>
        <v/>
      </c>
      <c r="G18" s="124"/>
    </row>
    <row r="19" spans="1:9" ht="17.25" customHeight="1" x14ac:dyDescent="0.15">
      <c r="A19" s="117"/>
      <c r="B19" s="121" t="str" cm="1">
        <f t="array" aca="1" ref="B19" ca="1">IFERROR(VLOOKUP(INDIRECT("D19"),'17'!$A$3:$C$76,2,0),"")</f>
        <v/>
      </c>
      <c r="C19" s="121" t="str" cm="1">
        <f t="array" aca="1" ref="C19" ca="1">IFERROR(VLOOKUP(INDIRECT("D19"),'17'!$A$3:$C$76,3,0),"")</f>
        <v/>
      </c>
      <c r="D19" s="128"/>
      <c r="E19" s="120" t="str" cm="1">
        <f t="array" aca="1" ref="E19" ca="1">IFERROR(VLOOKUP(INDIRECT("D19"),'17'!$D$3:$E$76,2,0),"")</f>
        <v/>
      </c>
      <c r="F19" s="120" t="str" cm="1">
        <f t="array" aca="1" ref="F19" ca="1">IFERROR(VLOOKUP(INDIRECT("D19"),'17'!$D$3:$G$76,4,0),"")</f>
        <v/>
      </c>
      <c r="G19" s="124"/>
    </row>
    <row r="20" spans="1:9" ht="17.25" customHeight="1" x14ac:dyDescent="0.15">
      <c r="A20" s="117"/>
      <c r="B20" s="121" t="str" cm="1">
        <f t="array" aca="1" ref="B20" ca="1">IFERROR(VLOOKUP(INDIRECT("D20"),'17'!$A$3:$C$76,2,0),"")</f>
        <v/>
      </c>
      <c r="C20" s="121" t="str" cm="1">
        <f t="array" aca="1" ref="C20" ca="1">IFERROR(VLOOKUP(INDIRECT("D20"),'17'!$A$3:$C$76,3,0),"")</f>
        <v/>
      </c>
      <c r="D20" s="128"/>
      <c r="E20" s="120" t="str" cm="1">
        <f t="array" aca="1" ref="E20" ca="1">IFERROR(VLOOKUP(INDIRECT("D20"),'17'!$D$3:$E$76,2,0),"")</f>
        <v/>
      </c>
      <c r="F20" s="120" t="str" cm="1">
        <f t="array" aca="1" ref="F20" ca="1">IFERROR(VLOOKUP(INDIRECT("D20"),'17'!$D$3:$G$76,4,0),"")</f>
        <v/>
      </c>
      <c r="G20" s="124"/>
    </row>
    <row r="21" spans="1:9" ht="17.25" customHeight="1" x14ac:dyDescent="0.15">
      <c r="A21" s="117"/>
      <c r="B21" s="121" t="str" cm="1">
        <f t="array" aca="1" ref="B21" ca="1">IFERROR(VLOOKUP(INDIRECT("D21"),'17'!$A$3:$C$76,2,0),"")</f>
        <v/>
      </c>
      <c r="C21" s="121" t="str" cm="1">
        <f t="array" aca="1" ref="C21" ca="1">IFERROR(VLOOKUP(INDIRECT("D21"),'17'!$A$3:$C$76,3,0),"")</f>
        <v/>
      </c>
      <c r="D21" s="128"/>
      <c r="E21" s="120" t="str" cm="1">
        <f t="array" aca="1" ref="E21" ca="1">IFERROR(VLOOKUP(INDIRECT("D21"),'17'!$D$3:$E$76,2,0),"")</f>
        <v/>
      </c>
      <c r="F21" s="120" t="str" cm="1">
        <f t="array" aca="1" ref="F21" ca="1">IFERROR(VLOOKUP(INDIRECT("D21"),'17'!$D$3:$G$76,4,0),"")</f>
        <v/>
      </c>
      <c r="G21" s="124"/>
    </row>
    <row r="22" spans="1:9" ht="17.25" customHeight="1" x14ac:dyDescent="0.15">
      <c r="A22" s="117"/>
      <c r="B22" s="121" t="str" cm="1">
        <f t="array" aca="1" ref="B22" ca="1">IFERROR(VLOOKUP(INDIRECT("D22"),'17'!$A$3:$C$76,2,0),"")</f>
        <v/>
      </c>
      <c r="C22" s="121" t="str" cm="1">
        <f t="array" aca="1" ref="C22" ca="1">IFERROR(VLOOKUP(INDIRECT("D22"),'17'!$A$3:$C$76,3,0),"")</f>
        <v/>
      </c>
      <c r="D22" s="128"/>
      <c r="E22" s="120" t="str" cm="1">
        <f t="array" aca="1" ref="E22" ca="1">IFERROR(VLOOKUP(INDIRECT("D22"),'17'!$D$3:$E$76,2,0),"")</f>
        <v/>
      </c>
      <c r="F22" s="120" t="str" cm="1">
        <f t="array" aca="1" ref="F22" ca="1">IFERROR(VLOOKUP(INDIRECT("D22"),'17'!$D$3:$G$76,4,0),"")</f>
        <v/>
      </c>
      <c r="G22" s="124"/>
    </row>
    <row r="23" spans="1:9" ht="17.25" customHeight="1" x14ac:dyDescent="0.15">
      <c r="A23" s="117"/>
      <c r="B23" s="121" t="str" cm="1">
        <f t="array" aca="1" ref="B23" ca="1">IFERROR(VLOOKUP(INDIRECT("D23"),'17'!$A$3:$C$76,2,0),"")</f>
        <v/>
      </c>
      <c r="C23" s="121" t="str" cm="1">
        <f t="array" aca="1" ref="C23" ca="1">IFERROR(VLOOKUP(INDIRECT("D23"),'17'!$A$3:$C$76,3,0),"")</f>
        <v/>
      </c>
      <c r="D23" s="128"/>
      <c r="E23" s="120" t="str" cm="1">
        <f t="array" aca="1" ref="E23" ca="1">IFERROR(VLOOKUP(INDIRECT("D23"),'17'!$D$3:$E$76,2,0),"")</f>
        <v/>
      </c>
      <c r="F23" s="120" t="str" cm="1">
        <f t="array" aca="1" ref="F23" ca="1">IFERROR(VLOOKUP(INDIRECT("D23"),'17'!$D$3:$G$76,4,0),"")</f>
        <v/>
      </c>
      <c r="G23" s="124"/>
    </row>
    <row r="24" spans="1:9" ht="17.25" customHeight="1" x14ac:dyDescent="0.15">
      <c r="A24" s="117"/>
      <c r="B24" s="121" t="str" cm="1">
        <f t="array" aca="1" ref="B24" ca="1">IFERROR(VLOOKUP(INDIRECT("D24"),'17'!$A$3:$C$76,2,0),"")</f>
        <v/>
      </c>
      <c r="C24" s="121" t="str" cm="1">
        <f t="array" aca="1" ref="C24" ca="1">IFERROR(VLOOKUP(INDIRECT("D24"),'17'!$A$3:$C$76,3,0),"")</f>
        <v/>
      </c>
      <c r="D24" s="128"/>
      <c r="E24" s="120" t="str" cm="1">
        <f t="array" aca="1" ref="E24" ca="1">IFERROR(VLOOKUP(INDIRECT("D24"),'17'!$D$3:$E$76,2,0),"")</f>
        <v/>
      </c>
      <c r="F24" s="120" t="str" cm="1">
        <f t="array" aca="1" ref="F24" ca="1">IFERROR(VLOOKUP(INDIRECT("D24"),'17'!$D$3:$G$76,4,0),"")</f>
        <v/>
      </c>
      <c r="G24" s="124"/>
    </row>
    <row r="25" spans="1:9" ht="17.25" customHeight="1" x14ac:dyDescent="0.15">
      <c r="A25" s="117"/>
      <c r="B25" s="121" t="str" cm="1">
        <f t="array" aca="1" ref="B25" ca="1">IFERROR(VLOOKUP(INDIRECT("D25"),'17'!$A$3:$C$76,2,0),"")</f>
        <v/>
      </c>
      <c r="C25" s="121" t="str" cm="1">
        <f t="array" aca="1" ref="C25" ca="1">IFERROR(VLOOKUP(INDIRECT("D25"),'17'!$A$3:$C$76,3,0),"")</f>
        <v/>
      </c>
      <c r="D25" s="128"/>
      <c r="E25" s="120" t="str" cm="1">
        <f t="array" aca="1" ref="E25" ca="1">IFERROR(VLOOKUP(INDIRECT("D25"),'17'!$D$3:$E$76,2,0),"")</f>
        <v/>
      </c>
      <c r="F25" s="120" t="str" cm="1">
        <f t="array" aca="1" ref="F25" ca="1">IFERROR(VLOOKUP(INDIRECT("D25"),'17'!$D$3:$G$76,4,0),"")</f>
        <v/>
      </c>
      <c r="G25" s="124"/>
    </row>
    <row r="26" spans="1:9" ht="21" customHeight="1" x14ac:dyDescent="0.15">
      <c r="A26" s="117"/>
      <c r="B26" s="189" t="s">
        <v>6</v>
      </c>
      <c r="C26" s="189"/>
      <c r="D26" s="189"/>
      <c r="E26" s="189"/>
      <c r="F26" s="189"/>
      <c r="G26" s="189"/>
    </row>
    <row r="27" spans="1:9" ht="17.25" customHeight="1" x14ac:dyDescent="0.15">
      <c r="A27" s="117"/>
      <c r="B27" s="36" t="s">
        <v>0</v>
      </c>
      <c r="C27" s="36" t="s">
        <v>1</v>
      </c>
      <c r="D27" s="189" t="s">
        <v>9</v>
      </c>
      <c r="E27" s="189"/>
      <c r="F27" s="36" t="s">
        <v>7</v>
      </c>
      <c r="G27" s="119" t="s">
        <v>8</v>
      </c>
    </row>
    <row r="28" spans="1:9" ht="17.25" customHeight="1" x14ac:dyDescent="0.15">
      <c r="A28" s="117"/>
      <c r="B28" s="125"/>
      <c r="C28" s="125"/>
      <c r="D28" s="185"/>
      <c r="E28" s="185"/>
      <c r="F28" s="124"/>
      <c r="G28" s="124"/>
    </row>
    <row r="29" spans="1:9" ht="17.25" customHeight="1" x14ac:dyDescent="0.15">
      <c r="A29" s="117"/>
      <c r="B29" s="125"/>
      <c r="C29" s="125"/>
      <c r="D29" s="185"/>
      <c r="E29" s="185"/>
      <c r="F29" s="124"/>
      <c r="G29" s="124"/>
    </row>
    <row r="30" spans="1:9" ht="14.25" thickBot="1" x14ac:dyDescent="0.2">
      <c r="B30" s="38"/>
      <c r="C30" s="38"/>
      <c r="D30" s="83"/>
      <c r="E30" s="83"/>
      <c r="G30" s="89"/>
    </row>
    <row r="31" spans="1:9" x14ac:dyDescent="0.15">
      <c r="B31" s="38"/>
      <c r="C31" s="38"/>
      <c r="D31" s="83"/>
      <c r="E31" s="193" t="s">
        <v>230</v>
      </c>
      <c r="F31" s="194"/>
      <c r="G31" s="196" t="s">
        <v>41</v>
      </c>
    </row>
    <row r="32" spans="1:9" ht="14.25" thickBot="1" x14ac:dyDescent="0.2">
      <c r="B32" s="38"/>
      <c r="C32" s="38"/>
      <c r="D32" s="83"/>
      <c r="E32" s="193"/>
      <c r="F32" s="195"/>
      <c r="G32" s="196"/>
    </row>
    <row r="33" spans="1:8" x14ac:dyDescent="0.15">
      <c r="B33" s="38"/>
      <c r="C33" s="38"/>
      <c r="D33" s="83"/>
      <c r="E33" s="83"/>
      <c r="F33" s="83"/>
    </row>
    <row r="36" spans="1:8" s="1" customFormat="1" ht="21" customHeight="1" x14ac:dyDescent="0.15">
      <c r="A36" s="32"/>
      <c r="B36" s="197" t="s">
        <v>38</v>
      </c>
      <c r="C36" s="197"/>
      <c r="D36" s="197"/>
      <c r="E36" s="197"/>
      <c r="F36" s="52"/>
      <c r="G36" s="32"/>
      <c r="H36" s="32"/>
    </row>
    <row r="37" spans="1:8" s="1" customFormat="1" ht="21" customHeight="1" x14ac:dyDescent="0.15">
      <c r="A37" s="32"/>
      <c r="B37" s="197" t="s">
        <v>372</v>
      </c>
      <c r="C37" s="197"/>
      <c r="D37" s="197"/>
      <c r="E37" s="197"/>
      <c r="F37" s="111"/>
      <c r="G37" s="32"/>
      <c r="H37" s="32"/>
    </row>
    <row r="38" spans="1:8" s="1" customFormat="1" ht="21" customHeight="1" x14ac:dyDescent="0.15">
      <c r="A38" s="32"/>
      <c r="B38" s="198"/>
      <c r="C38" s="198"/>
      <c r="D38" s="198"/>
      <c r="E38" s="198"/>
      <c r="F38" s="198"/>
      <c r="G38" s="32"/>
      <c r="H38" s="32"/>
    </row>
    <row r="39" spans="1:8" s="1" customFormat="1" ht="20.25" customHeight="1" x14ac:dyDescent="0.15">
      <c r="A39" s="32"/>
      <c r="B39" s="197"/>
      <c r="C39" s="197"/>
      <c r="D39" s="197"/>
      <c r="E39" s="197"/>
      <c r="F39" s="197"/>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E70D9-CB09-4666-9019-814E444368C7}">
  <sheetPr>
    <tabColor rgb="FF002060"/>
    <pageSetUpPr fitToPage="1"/>
  </sheetPr>
  <dimension ref="A1:AQ89"/>
  <sheetViews>
    <sheetView showZeros="0" view="pageBreakPreview" zoomScale="80" zoomScaleNormal="100" zoomScaleSheetLayoutView="80" workbookViewId="0">
      <selection activeCell="C9" sqref="C9"/>
    </sheetView>
  </sheetViews>
  <sheetFormatPr defaultRowHeight="13.5" x14ac:dyDescent="0.15"/>
  <cols>
    <col min="1" max="1" width="1.875" customWidth="1"/>
    <col min="2" max="4" width="4.625" customWidth="1"/>
    <col min="5" max="7" width="3.125" customWidth="1"/>
    <col min="8" max="8" width="55.125" style="109"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180" t="s">
        <v>391</v>
      </c>
      <c r="B1" s="180"/>
      <c r="C1" s="180"/>
      <c r="D1" s="180"/>
      <c r="E1" s="180"/>
      <c r="F1" s="180"/>
      <c r="G1" s="180"/>
      <c r="H1" s="33"/>
      <c r="I1" s="32"/>
      <c r="J1" s="32"/>
      <c r="K1" s="32"/>
      <c r="L1" s="32"/>
    </row>
    <row r="2" spans="1:42" ht="17.25" customHeight="1" x14ac:dyDescent="0.15">
      <c r="A2" s="32"/>
      <c r="B2" s="180" t="s">
        <v>375</v>
      </c>
      <c r="C2" s="180"/>
      <c r="D2" s="180"/>
      <c r="E2" s="180"/>
      <c r="F2" s="180"/>
      <c r="G2" s="180"/>
      <c r="H2" s="180"/>
      <c r="I2" s="180"/>
      <c r="J2" s="180"/>
      <c r="K2" s="32"/>
      <c r="L2" s="32"/>
    </row>
    <row r="3" spans="1:42" ht="21" customHeight="1" thickBot="1" x14ac:dyDescent="0.2">
      <c r="A3" s="32"/>
      <c r="B3" s="181" t="s">
        <v>218</v>
      </c>
      <c r="C3" s="182"/>
      <c r="D3" s="181"/>
      <c r="E3" s="181"/>
      <c r="F3" s="181"/>
      <c r="G3" s="181"/>
      <c r="H3" s="181"/>
      <c r="I3" s="181"/>
      <c r="J3" s="181"/>
      <c r="K3" s="32"/>
      <c r="L3" s="32"/>
    </row>
    <row r="4" spans="1:42" ht="23.25" customHeight="1" thickBot="1" x14ac:dyDescent="0.2">
      <c r="A4" s="32"/>
      <c r="B4" s="33"/>
      <c r="C4" s="33"/>
      <c r="D4" s="33"/>
      <c r="E4" s="33"/>
      <c r="F4" s="33"/>
      <c r="G4" s="33"/>
      <c r="H4" s="33"/>
      <c r="I4" s="112" t="s">
        <v>228</v>
      </c>
      <c r="J4" s="103" cm="1">
        <f t="array" aca="1" ref="J4" ca="1">INDIRECT("2!E7")</f>
        <v>0</v>
      </c>
      <c r="K4" s="32"/>
      <c r="L4" s="32"/>
    </row>
    <row r="5" spans="1:42" ht="9.75" customHeight="1" thickBot="1" x14ac:dyDescent="0.2">
      <c r="A5" s="32"/>
      <c r="B5" s="33"/>
      <c r="C5" s="33"/>
      <c r="D5" s="33"/>
      <c r="E5" s="33"/>
      <c r="F5" s="33"/>
      <c r="G5" s="33"/>
      <c r="H5" s="33"/>
      <c r="I5" s="112"/>
      <c r="J5" s="32"/>
      <c r="K5" s="32"/>
      <c r="L5" s="32"/>
    </row>
    <row r="6" spans="1:42" ht="22.5" customHeight="1" thickBot="1" x14ac:dyDescent="0.2">
      <c r="A6" s="32"/>
      <c r="B6" s="33"/>
      <c r="C6" s="33"/>
      <c r="D6" s="33"/>
      <c r="E6" s="33"/>
      <c r="F6" s="33"/>
      <c r="G6" s="33"/>
      <c r="H6" s="33"/>
      <c r="I6" s="112" t="s">
        <v>229</v>
      </c>
      <c r="J6" s="103" cm="1">
        <f t="array" aca="1" ref="J6" ca="1">INDIRECT("2!B19")</f>
        <v>0</v>
      </c>
      <c r="K6" s="32"/>
      <c r="L6" s="32"/>
      <c r="N6" s="179" t="s">
        <v>351</v>
      </c>
      <c r="O6" s="179"/>
      <c r="P6" s="179"/>
      <c r="Q6" s="179"/>
      <c r="R6" s="179"/>
      <c r="S6" s="179"/>
      <c r="T6" s="179"/>
      <c r="U6" s="179"/>
      <c r="AD6" t="s">
        <v>358</v>
      </c>
    </row>
    <row r="7" spans="1:42" ht="10.5" customHeight="1" x14ac:dyDescent="0.15">
      <c r="A7" s="32"/>
      <c r="B7" s="33"/>
      <c r="C7" s="33"/>
      <c r="D7" s="33"/>
      <c r="E7" s="33"/>
      <c r="F7" s="33"/>
      <c r="G7" s="33"/>
      <c r="H7" s="118"/>
      <c r="I7" s="117"/>
      <c r="J7" s="117"/>
      <c r="K7" s="32"/>
      <c r="L7" s="32"/>
      <c r="N7" s="79"/>
      <c r="O7" s="79"/>
      <c r="P7" s="79"/>
      <c r="Q7" s="79"/>
      <c r="R7" s="79"/>
      <c r="S7" s="79"/>
      <c r="T7" s="79"/>
      <c r="U7" s="79"/>
    </row>
    <row r="8" spans="1:42" ht="17.25" customHeight="1" x14ac:dyDescent="0.15">
      <c r="A8" s="32"/>
      <c r="B8" s="119" t="s">
        <v>353</v>
      </c>
      <c r="C8" s="119" t="s">
        <v>39</v>
      </c>
      <c r="D8" s="119" t="s">
        <v>1</v>
      </c>
      <c r="E8" s="183" t="s">
        <v>2</v>
      </c>
      <c r="F8" s="183"/>
      <c r="G8" s="183"/>
      <c r="H8" s="119" t="s">
        <v>3</v>
      </c>
      <c r="I8" s="119" t="s">
        <v>4</v>
      </c>
      <c r="J8" s="36" t="s">
        <v>40</v>
      </c>
      <c r="K8" s="32"/>
      <c r="L8" s="32"/>
      <c r="N8" s="77" t="s">
        <v>362</v>
      </c>
      <c r="AD8" t="s">
        <v>354</v>
      </c>
    </row>
    <row r="9" spans="1:42" ht="15" customHeight="1" thickBot="1" x14ac:dyDescent="0.2">
      <c r="A9" s="32"/>
      <c r="B9" s="36">
        <v>1</v>
      </c>
      <c r="C9" s="123"/>
      <c r="D9" s="123"/>
      <c r="E9" s="123"/>
      <c r="F9" s="126"/>
      <c r="G9" s="123"/>
      <c r="H9" s="120" t="str">
        <f t="shared" ref="H9:H60" ca="1" si="0">_xlfn.CONCAT(Y9&amp;"  "&amp;Z9&amp;"  "&amp;AA9)</f>
        <v xml:space="preserve">    </v>
      </c>
      <c r="I9" s="124"/>
      <c r="J9" s="124"/>
      <c r="K9" s="32"/>
      <c r="L9" s="32"/>
      <c r="M9" s="2"/>
      <c r="N9" s="77"/>
      <c r="Y9" s="80" t="str" cm="1">
        <f t="array" aca="1" ref="Y9" ca="1">IFERROR(VLOOKUP(INDIRECT("E9"),'15'!$A$4:$B$60,2,0),"")</f>
        <v/>
      </c>
      <c r="Z9" s="80" t="str" cm="1">
        <f t="array" aca="1" ref="Z9" ca="1">IFERROR(VLOOKUP(INDIRECT("F9"),'15'!$A$4:$B$60,2,0),"")</f>
        <v/>
      </c>
      <c r="AA9" s="80" t="str" cm="1">
        <f t="array" aca="1" ref="AA9" ca="1">IFERROR(VLOOKUP(INDIRECT("G9"),'15'!$A$4:$B$60,2,0),"")</f>
        <v/>
      </c>
      <c r="AD9" s="101">
        <v>1</v>
      </c>
      <c r="AE9" s="101">
        <v>2</v>
      </c>
      <c r="AF9" s="101">
        <v>3</v>
      </c>
      <c r="AG9" s="101">
        <v>4</v>
      </c>
      <c r="AH9" s="101">
        <v>5</v>
      </c>
      <c r="AI9" s="101">
        <v>6</v>
      </c>
      <c r="AJ9" s="101">
        <v>7</v>
      </c>
      <c r="AK9" s="101">
        <v>8</v>
      </c>
      <c r="AL9" s="101">
        <v>9</v>
      </c>
      <c r="AM9" s="101">
        <v>10</v>
      </c>
      <c r="AN9" s="101">
        <v>11</v>
      </c>
      <c r="AO9" s="101">
        <v>12</v>
      </c>
      <c r="AP9" s="101">
        <v>13</v>
      </c>
    </row>
    <row r="10" spans="1:42" ht="15" customHeight="1" thickBot="1" x14ac:dyDescent="0.2">
      <c r="A10" s="32"/>
      <c r="B10" s="36">
        <v>2</v>
      </c>
      <c r="C10" s="123"/>
      <c r="D10" s="123"/>
      <c r="E10" s="123"/>
      <c r="F10" s="126"/>
      <c r="G10" s="123"/>
      <c r="H10" s="120" t="str">
        <f t="shared" ca="1" si="0"/>
        <v xml:space="preserve">    </v>
      </c>
      <c r="I10" s="124"/>
      <c r="J10" s="124"/>
      <c r="K10" s="32"/>
      <c r="L10" s="32"/>
      <c r="N10" s="174" t="s">
        <v>350</v>
      </c>
      <c r="O10" s="174"/>
      <c r="P10" s="175"/>
      <c r="Q10" s="176" cm="1">
        <f t="array" aca="1" ref="Q10" ca="1">SUM(--(FREQUENCY(IF((項目番号全体&gt;=1)*(項目番号全体&lt;=52), 項目番号全体), ROW(INDIRECT("1:52")))&gt;0))</f>
        <v>0</v>
      </c>
      <c r="R10" s="177"/>
      <c r="S10" s="178"/>
      <c r="T10" s="108" t="s">
        <v>363</v>
      </c>
      <c r="U10" s="109"/>
      <c r="V10" s="109"/>
      <c r="W10" s="109"/>
      <c r="X10" s="109"/>
      <c r="Y10" s="80" t="str" cm="1">
        <f t="array" aca="1" ref="Y10" ca="1">IFERROR(VLOOKUP(INDIRECT("E10"),'15'!$A$4:$B$60,2,0),"")</f>
        <v/>
      </c>
      <c r="Z10" s="80" t="str" cm="1">
        <f t="array" aca="1" ref="Z10" ca="1">IFERROR(VLOOKUP(INDIRECT("F10"),'15'!$A$4:$B$60,2,0),"")</f>
        <v/>
      </c>
      <c r="AA10" s="80" t="str" cm="1">
        <f t="array" aca="1" ref="AA10" ca="1">IFERROR(VLOOKUP(INDIRECT("G10"),'15'!$A$4:$B$60,2,0),"")</f>
        <v/>
      </c>
      <c r="AD10" s="102">
        <f t="shared" ref="AD10:AP10" si="1">COUNTIF(項目番号全体,AD9)</f>
        <v>0</v>
      </c>
      <c r="AE10" s="102">
        <f t="shared" si="1"/>
        <v>0</v>
      </c>
      <c r="AF10" s="102">
        <f t="shared" si="1"/>
        <v>0</v>
      </c>
      <c r="AG10" s="102">
        <f t="shared" si="1"/>
        <v>0</v>
      </c>
      <c r="AH10" s="102">
        <f t="shared" si="1"/>
        <v>0</v>
      </c>
      <c r="AI10" s="102">
        <f t="shared" si="1"/>
        <v>0</v>
      </c>
      <c r="AJ10" s="102">
        <f t="shared" si="1"/>
        <v>0</v>
      </c>
      <c r="AK10" s="102">
        <f t="shared" si="1"/>
        <v>0</v>
      </c>
      <c r="AL10" s="102">
        <f t="shared" si="1"/>
        <v>0</v>
      </c>
      <c r="AM10" s="102">
        <f t="shared" si="1"/>
        <v>0</v>
      </c>
      <c r="AN10" s="102">
        <f t="shared" si="1"/>
        <v>0</v>
      </c>
      <c r="AO10" s="102">
        <f t="shared" si="1"/>
        <v>0</v>
      </c>
      <c r="AP10" s="102">
        <f t="shared" si="1"/>
        <v>0</v>
      </c>
    </row>
    <row r="11" spans="1:42" ht="15" customHeight="1" x14ac:dyDescent="0.15">
      <c r="A11" s="32"/>
      <c r="B11" s="36">
        <v>3</v>
      </c>
      <c r="C11" s="123"/>
      <c r="D11" s="123"/>
      <c r="E11" s="123"/>
      <c r="F11" s="126"/>
      <c r="G11" s="123"/>
      <c r="H11" s="120" t="str">
        <f t="shared" ca="1" si="0"/>
        <v xml:space="preserve">    </v>
      </c>
      <c r="I11" s="124"/>
      <c r="J11" s="124"/>
      <c r="K11" s="32"/>
      <c r="L11" s="32"/>
      <c r="N11" s="77"/>
      <c r="Y11" s="80" t="str" cm="1">
        <f t="array" aca="1" ref="Y11" ca="1">IFERROR(VLOOKUP(INDIRECT("E11"),'15'!$A$4:$B$60,2,0),"")</f>
        <v/>
      </c>
      <c r="Z11" s="80" t="str" cm="1">
        <f t="array" aca="1" ref="Z11" ca="1">IFERROR(VLOOKUP(INDIRECT("F11"),'15'!$A$4:$B$60,2,0),"")</f>
        <v/>
      </c>
      <c r="AA11" s="80" t="str" cm="1">
        <f t="array" aca="1" ref="AA11" ca="1">IFERROR(VLOOKUP(INDIRECT("G11"),'15'!$A$4:$B$60,2,0),"")</f>
        <v/>
      </c>
      <c r="AD11" s="109"/>
      <c r="AE11" s="109"/>
      <c r="AF11" s="109"/>
      <c r="AG11" s="109"/>
      <c r="AH11" s="109"/>
      <c r="AI11" s="109"/>
      <c r="AJ11" s="109"/>
      <c r="AK11" s="109"/>
      <c r="AL11" s="109"/>
      <c r="AM11" s="109"/>
      <c r="AN11" s="109"/>
      <c r="AO11" s="109"/>
      <c r="AP11" s="109"/>
    </row>
    <row r="12" spans="1:42" ht="15" customHeight="1" x14ac:dyDescent="0.15">
      <c r="A12" s="32"/>
      <c r="B12" s="36">
        <v>4</v>
      </c>
      <c r="C12" s="123"/>
      <c r="D12" s="123"/>
      <c r="E12" s="123"/>
      <c r="F12" s="126"/>
      <c r="G12" s="123"/>
      <c r="H12" s="120" t="str">
        <f t="shared" ca="1" si="0"/>
        <v xml:space="preserve">    </v>
      </c>
      <c r="I12" s="124"/>
      <c r="J12" s="124"/>
      <c r="K12" s="32"/>
      <c r="L12" s="32"/>
      <c r="N12" s="95">
        <v>1</v>
      </c>
      <c r="O12" s="96">
        <v>2</v>
      </c>
      <c r="P12" s="96">
        <v>3</v>
      </c>
      <c r="Q12" s="96">
        <v>4</v>
      </c>
      <c r="R12" s="96">
        <v>5</v>
      </c>
      <c r="S12" s="96">
        <v>6</v>
      </c>
      <c r="T12" s="96">
        <v>7</v>
      </c>
      <c r="U12" s="96">
        <v>8</v>
      </c>
      <c r="V12" s="96">
        <v>9</v>
      </c>
      <c r="W12" s="96">
        <v>10</v>
      </c>
      <c r="Y12" s="80" t="str" cm="1">
        <f t="array" aca="1" ref="Y12" ca="1">IFERROR(VLOOKUP(INDIRECT("E12"),'15'!$A$4:$B$60,2,0),"")</f>
        <v/>
      </c>
      <c r="Z12" s="80" t="str" cm="1">
        <f t="array" aca="1" ref="Z12" ca="1">IFERROR(VLOOKUP(INDIRECT("F12"),'15'!$A$4:$B$60,2,0),"")</f>
        <v/>
      </c>
      <c r="AA12" s="80" t="str" cm="1">
        <f t="array" aca="1" ref="AA12" ca="1">IFERROR(VLOOKUP(INDIRECT("G12"),'15'!$A$4:$B$60,2,0),"")</f>
        <v/>
      </c>
      <c r="AD12" s="101">
        <v>14</v>
      </c>
      <c r="AE12" s="101">
        <v>15</v>
      </c>
      <c r="AF12" s="101">
        <v>16</v>
      </c>
      <c r="AG12" s="101">
        <v>17</v>
      </c>
      <c r="AH12" s="101">
        <v>18</v>
      </c>
      <c r="AI12" s="101">
        <v>19</v>
      </c>
      <c r="AJ12" s="101">
        <v>20</v>
      </c>
      <c r="AK12" s="101">
        <v>21</v>
      </c>
      <c r="AL12" s="101">
        <v>22</v>
      </c>
      <c r="AM12" s="101">
        <v>23</v>
      </c>
      <c r="AN12" s="101">
        <v>24</v>
      </c>
      <c r="AO12" s="101">
        <v>25</v>
      </c>
      <c r="AP12" s="101">
        <v>26</v>
      </c>
    </row>
    <row r="13" spans="1:42" ht="15" customHeight="1" x14ac:dyDescent="0.15">
      <c r="A13" s="32"/>
      <c r="B13" s="36">
        <v>5</v>
      </c>
      <c r="C13" s="123"/>
      <c r="D13" s="123"/>
      <c r="E13" s="123"/>
      <c r="F13" s="126"/>
      <c r="G13" s="123"/>
      <c r="H13" s="120" t="str">
        <f t="shared" ca="1" si="0"/>
        <v xml:space="preserve">    </v>
      </c>
      <c r="I13" s="124"/>
      <c r="J13" s="124"/>
      <c r="K13" s="32"/>
      <c r="L13" s="32"/>
      <c r="N13" s="96">
        <v>11</v>
      </c>
      <c r="O13" s="96">
        <v>12</v>
      </c>
      <c r="P13" s="96">
        <v>13</v>
      </c>
      <c r="Q13" s="96">
        <v>14</v>
      </c>
      <c r="R13" s="96">
        <v>15</v>
      </c>
      <c r="S13" s="96">
        <v>16</v>
      </c>
      <c r="T13" s="96">
        <v>17</v>
      </c>
      <c r="U13" s="96">
        <v>18</v>
      </c>
      <c r="V13" s="96">
        <v>19</v>
      </c>
      <c r="W13" s="96">
        <v>20</v>
      </c>
      <c r="Y13" s="80" t="str" cm="1">
        <f t="array" aca="1" ref="Y13" ca="1">IFERROR(VLOOKUP(INDIRECT("E13"),'15'!$A$4:$B$60,2,0),"")</f>
        <v/>
      </c>
      <c r="Z13" s="80" t="str" cm="1">
        <f t="array" aca="1" ref="Z13" ca="1">IFERROR(VLOOKUP(INDIRECT("F13"),'15'!$A$4:$B$60,2,0),"")</f>
        <v/>
      </c>
      <c r="AA13" s="80" t="str" cm="1">
        <f t="array" aca="1" ref="AA13" ca="1">IFERROR(VLOOKUP(INDIRECT("G13"),'15'!$A$4:$B$60,2,0),"")</f>
        <v/>
      </c>
      <c r="AD13" s="102">
        <f t="shared" ref="AD13:AP13" si="2">COUNTIF(項目番号全体,AD12)</f>
        <v>0</v>
      </c>
      <c r="AE13" s="102">
        <f t="shared" si="2"/>
        <v>0</v>
      </c>
      <c r="AF13" s="102">
        <f t="shared" si="2"/>
        <v>0</v>
      </c>
      <c r="AG13" s="102">
        <f t="shared" si="2"/>
        <v>0</v>
      </c>
      <c r="AH13" s="102">
        <f t="shared" si="2"/>
        <v>0</v>
      </c>
      <c r="AI13" s="102">
        <f t="shared" si="2"/>
        <v>0</v>
      </c>
      <c r="AJ13" s="102">
        <f t="shared" si="2"/>
        <v>0</v>
      </c>
      <c r="AK13" s="102">
        <f t="shared" si="2"/>
        <v>0</v>
      </c>
      <c r="AL13" s="102">
        <f t="shared" si="2"/>
        <v>0</v>
      </c>
      <c r="AM13" s="102">
        <f t="shared" si="2"/>
        <v>0</v>
      </c>
      <c r="AN13" s="102">
        <f t="shared" si="2"/>
        <v>0</v>
      </c>
      <c r="AO13" s="102">
        <f t="shared" si="2"/>
        <v>0</v>
      </c>
      <c r="AP13" s="102">
        <f t="shared" si="2"/>
        <v>0</v>
      </c>
    </row>
    <row r="14" spans="1:42" ht="15" customHeight="1" x14ac:dyDescent="0.15">
      <c r="A14" s="32"/>
      <c r="B14" s="36">
        <v>6</v>
      </c>
      <c r="C14" s="123"/>
      <c r="D14" s="123"/>
      <c r="E14" s="123"/>
      <c r="F14" s="126"/>
      <c r="G14" s="123"/>
      <c r="H14" s="120" t="str">
        <f t="shared" ca="1" si="0"/>
        <v xml:space="preserve">    </v>
      </c>
      <c r="I14" s="124"/>
      <c r="J14" s="124"/>
      <c r="K14" s="32"/>
      <c r="L14" s="32"/>
      <c r="N14" s="96">
        <v>21</v>
      </c>
      <c r="O14" s="96">
        <v>22</v>
      </c>
      <c r="P14" s="96">
        <v>23</v>
      </c>
      <c r="Q14" s="96">
        <v>24</v>
      </c>
      <c r="R14" s="96">
        <v>25</v>
      </c>
      <c r="S14" s="96">
        <v>26</v>
      </c>
      <c r="T14" s="96">
        <v>27</v>
      </c>
      <c r="U14" s="96">
        <v>28</v>
      </c>
      <c r="V14" s="96">
        <v>29</v>
      </c>
      <c r="W14" s="96">
        <v>30</v>
      </c>
      <c r="Y14" s="80" t="str" cm="1">
        <f t="array" aca="1" ref="Y14" ca="1">IFERROR(VLOOKUP(INDIRECT("E14"),'15'!$A$4:$B$60,2,0),"")</f>
        <v/>
      </c>
      <c r="Z14" s="80" t="str" cm="1">
        <f t="array" aca="1" ref="Z14" ca="1">IFERROR(VLOOKUP(INDIRECT("F14"),'15'!$A$4:$B$60,2,0),"")</f>
        <v/>
      </c>
      <c r="AA14" s="80" t="str" cm="1">
        <f t="array" aca="1" ref="AA14" ca="1">IFERROR(VLOOKUP(INDIRECT("G14"),'15'!$A$4:$B$60,2,0),"")</f>
        <v/>
      </c>
      <c r="AD14" s="109"/>
      <c r="AE14" s="109"/>
      <c r="AF14" s="109"/>
      <c r="AG14" s="109"/>
      <c r="AH14" s="109"/>
      <c r="AI14" s="109"/>
      <c r="AJ14" s="109"/>
      <c r="AK14" s="109"/>
      <c r="AL14" s="109"/>
      <c r="AM14" s="109"/>
      <c r="AN14" s="109"/>
      <c r="AO14" s="109"/>
      <c r="AP14" s="109"/>
    </row>
    <row r="15" spans="1:42" ht="15" customHeight="1" x14ac:dyDescent="0.15">
      <c r="A15" s="32"/>
      <c r="B15" s="36">
        <v>7</v>
      </c>
      <c r="C15" s="123"/>
      <c r="D15" s="123"/>
      <c r="E15" s="123"/>
      <c r="F15" s="126"/>
      <c r="G15" s="123"/>
      <c r="H15" s="120" t="str">
        <f t="shared" ca="1" si="0"/>
        <v xml:space="preserve">    </v>
      </c>
      <c r="I15" s="124"/>
      <c r="J15" s="124"/>
      <c r="K15" s="32"/>
      <c r="L15" s="32"/>
      <c r="N15" s="96">
        <v>31</v>
      </c>
      <c r="O15" s="96">
        <v>32</v>
      </c>
      <c r="P15" s="96">
        <v>33</v>
      </c>
      <c r="Q15" s="96">
        <v>34</v>
      </c>
      <c r="R15" s="96">
        <v>35</v>
      </c>
      <c r="S15" s="96">
        <v>36</v>
      </c>
      <c r="T15" s="96">
        <v>37</v>
      </c>
      <c r="U15" s="96">
        <v>38</v>
      </c>
      <c r="V15" s="96">
        <v>39</v>
      </c>
      <c r="W15" s="96">
        <v>40</v>
      </c>
      <c r="Y15" s="80" t="str" cm="1">
        <f t="array" aca="1" ref="Y15" ca="1">IFERROR(VLOOKUP(INDIRECT("E15"),'15'!$A$4:$B$60,2,0),"")</f>
        <v/>
      </c>
      <c r="Z15" s="80" t="str" cm="1">
        <f t="array" aca="1" ref="Z15" ca="1">IFERROR(VLOOKUP(INDIRECT("F15"),'15'!$A$4:$B$60,2,0),"")</f>
        <v/>
      </c>
      <c r="AA15" s="80" t="str" cm="1">
        <f t="array" aca="1" ref="AA15" ca="1">IFERROR(VLOOKUP(INDIRECT("G15"),'15'!$A$4:$B$60,2,0),"")</f>
        <v/>
      </c>
      <c r="AD15" s="101">
        <v>27</v>
      </c>
      <c r="AE15" s="101">
        <v>28</v>
      </c>
      <c r="AF15" s="101">
        <v>29</v>
      </c>
      <c r="AG15" s="101">
        <v>30</v>
      </c>
      <c r="AH15" s="101">
        <v>31</v>
      </c>
      <c r="AI15" s="101">
        <v>32</v>
      </c>
      <c r="AJ15" s="101">
        <v>33</v>
      </c>
      <c r="AK15" s="101">
        <v>34</v>
      </c>
      <c r="AL15" s="101">
        <v>35</v>
      </c>
      <c r="AM15" s="101">
        <v>36</v>
      </c>
      <c r="AN15" s="101">
        <v>37</v>
      </c>
      <c r="AO15" s="101">
        <v>38</v>
      </c>
      <c r="AP15" s="101">
        <v>39</v>
      </c>
    </row>
    <row r="16" spans="1:42" ht="15" customHeight="1" x14ac:dyDescent="0.15">
      <c r="A16" s="32"/>
      <c r="B16" s="36">
        <v>8</v>
      </c>
      <c r="C16" s="123"/>
      <c r="D16" s="123"/>
      <c r="E16" s="123"/>
      <c r="F16" s="126"/>
      <c r="G16" s="123"/>
      <c r="H16" s="120" t="str">
        <f t="shared" ca="1" si="0"/>
        <v xml:space="preserve">    </v>
      </c>
      <c r="I16" s="124"/>
      <c r="J16" s="124"/>
      <c r="K16" s="32"/>
      <c r="L16" s="32"/>
      <c r="N16" s="96">
        <v>41</v>
      </c>
      <c r="O16" s="96">
        <v>42</v>
      </c>
      <c r="P16" s="96">
        <v>43</v>
      </c>
      <c r="Q16" s="96">
        <v>44</v>
      </c>
      <c r="R16" s="96">
        <v>45</v>
      </c>
      <c r="S16" s="96">
        <v>46</v>
      </c>
      <c r="T16" s="96">
        <v>47</v>
      </c>
      <c r="U16" s="96">
        <v>48</v>
      </c>
      <c r="V16" s="96">
        <v>49</v>
      </c>
      <c r="W16" s="96">
        <v>50</v>
      </c>
      <c r="Y16" s="80" t="str" cm="1">
        <f t="array" aca="1" ref="Y16" ca="1">IFERROR(VLOOKUP(INDIRECT("E16"),'15'!$A$4:$B$60,2,0),"")</f>
        <v/>
      </c>
      <c r="Z16" s="80" t="str" cm="1">
        <f t="array" aca="1" ref="Z16" ca="1">IFERROR(VLOOKUP(INDIRECT("F16"),'15'!$A$4:$B$60,2,0),"")</f>
        <v/>
      </c>
      <c r="AA16" s="80" t="str" cm="1">
        <f t="array" aca="1" ref="AA16" ca="1">IFERROR(VLOOKUP(INDIRECT("G16"),'15'!$A$4:$B$60,2,0),"")</f>
        <v/>
      </c>
      <c r="AD16" s="102">
        <f t="shared" ref="AD16:AP16" si="3">COUNTIF(項目番号全体,AD15)</f>
        <v>0</v>
      </c>
      <c r="AE16" s="102">
        <f t="shared" si="3"/>
        <v>0</v>
      </c>
      <c r="AF16" s="102">
        <f t="shared" si="3"/>
        <v>0</v>
      </c>
      <c r="AG16" s="102">
        <f t="shared" si="3"/>
        <v>0</v>
      </c>
      <c r="AH16" s="102">
        <f t="shared" si="3"/>
        <v>0</v>
      </c>
      <c r="AI16" s="102">
        <f t="shared" si="3"/>
        <v>0</v>
      </c>
      <c r="AJ16" s="102">
        <f t="shared" si="3"/>
        <v>0</v>
      </c>
      <c r="AK16" s="102">
        <f t="shared" si="3"/>
        <v>0</v>
      </c>
      <c r="AL16" s="102">
        <f t="shared" si="3"/>
        <v>0</v>
      </c>
      <c r="AM16" s="102">
        <f t="shared" si="3"/>
        <v>0</v>
      </c>
      <c r="AN16" s="102">
        <f t="shared" si="3"/>
        <v>0</v>
      </c>
      <c r="AO16" s="102">
        <f t="shared" si="3"/>
        <v>0</v>
      </c>
      <c r="AP16" s="102">
        <f t="shared" si="3"/>
        <v>0</v>
      </c>
    </row>
    <row r="17" spans="1:42" ht="15" customHeight="1" x14ac:dyDescent="0.15">
      <c r="A17" s="32"/>
      <c r="B17" s="36">
        <v>9</v>
      </c>
      <c r="C17" s="123"/>
      <c r="D17" s="123"/>
      <c r="E17" s="123"/>
      <c r="F17" s="126"/>
      <c r="G17" s="123"/>
      <c r="H17" s="120" t="str">
        <f t="shared" ca="1" si="0"/>
        <v xml:space="preserve">    </v>
      </c>
      <c r="I17" s="124"/>
      <c r="J17" s="124"/>
      <c r="K17" s="32"/>
      <c r="L17" s="32"/>
      <c r="N17" s="96">
        <v>51</v>
      </c>
      <c r="O17" s="96">
        <v>52</v>
      </c>
      <c r="P17" s="97"/>
      <c r="Q17" s="97"/>
      <c r="R17" s="97"/>
      <c r="S17" s="97"/>
      <c r="T17" s="97"/>
      <c r="U17" s="97"/>
      <c r="V17" s="97"/>
      <c r="W17" s="97"/>
      <c r="Y17" s="80" t="str" cm="1">
        <f t="array" aca="1" ref="Y17" ca="1">IFERROR(VLOOKUP(INDIRECT("E17"),'15'!$A$4:$B$60,2,0),"")</f>
        <v/>
      </c>
      <c r="Z17" s="80" t="str" cm="1">
        <f t="array" aca="1" ref="Z17" ca="1">IFERROR(VLOOKUP(INDIRECT("F17"),'15'!$A$4:$B$60,2,0),"")</f>
        <v/>
      </c>
      <c r="AA17" s="80" t="str" cm="1">
        <f t="array" aca="1" ref="AA17" ca="1">IFERROR(VLOOKUP(INDIRECT("G17"),'15'!$A$4:$B$60,2,0),"")</f>
        <v/>
      </c>
      <c r="AD17" s="109"/>
      <c r="AE17" s="109"/>
      <c r="AF17" s="109"/>
      <c r="AG17" s="109"/>
      <c r="AH17" s="109"/>
      <c r="AI17" s="109"/>
      <c r="AJ17" s="109"/>
      <c r="AK17" s="109"/>
      <c r="AL17" s="109"/>
      <c r="AM17" s="109"/>
      <c r="AN17" s="109"/>
      <c r="AO17" s="109"/>
      <c r="AP17" s="109"/>
    </row>
    <row r="18" spans="1:42" ht="15" customHeight="1" x14ac:dyDescent="0.15">
      <c r="A18" s="32"/>
      <c r="B18" s="36">
        <v>10</v>
      </c>
      <c r="C18" s="123"/>
      <c r="D18" s="123"/>
      <c r="E18" s="123"/>
      <c r="F18" s="126"/>
      <c r="G18" s="123"/>
      <c r="H18" s="120" t="str">
        <f t="shared" ca="1" si="0"/>
        <v xml:space="preserve">    </v>
      </c>
      <c r="I18" s="124"/>
      <c r="J18" s="124"/>
      <c r="K18" s="32"/>
      <c r="L18" s="32"/>
      <c r="M18" s="2"/>
      <c r="N18" s="78"/>
      <c r="O18" s="78"/>
      <c r="P18" s="78"/>
      <c r="Q18" s="78"/>
      <c r="R18" s="78"/>
      <c r="S18" s="78"/>
      <c r="T18" s="78"/>
      <c r="U18" s="78"/>
      <c r="V18" s="78"/>
      <c r="W18" s="78"/>
      <c r="Y18" s="80" t="str" cm="1">
        <f t="array" aca="1" ref="Y18" ca="1">IFERROR(VLOOKUP(INDIRECT("E18"),'15'!$A$4:$B$60,2,0),"")</f>
        <v/>
      </c>
      <c r="Z18" s="80" t="str" cm="1">
        <f t="array" aca="1" ref="Z18" ca="1">IFERROR(VLOOKUP(INDIRECT("F18"),'15'!$A$4:$B$60,2,0),"")</f>
        <v/>
      </c>
      <c r="AA18" s="80" t="str" cm="1">
        <f t="array" aca="1" ref="AA18" ca="1">IFERROR(VLOOKUP(INDIRECT("G18"),'15'!$A$4:$B$60,2,0),"")</f>
        <v/>
      </c>
      <c r="AD18" s="101">
        <v>40</v>
      </c>
      <c r="AE18" s="101">
        <v>41</v>
      </c>
      <c r="AF18" s="101">
        <v>42</v>
      </c>
      <c r="AG18" s="101">
        <v>43</v>
      </c>
      <c r="AH18" s="101">
        <v>44</v>
      </c>
      <c r="AI18" s="101">
        <v>45</v>
      </c>
      <c r="AJ18" s="101">
        <v>46</v>
      </c>
      <c r="AK18" s="101">
        <v>47</v>
      </c>
      <c r="AL18" s="101">
        <v>48</v>
      </c>
      <c r="AM18" s="101">
        <v>49</v>
      </c>
      <c r="AN18" s="101">
        <v>50</v>
      </c>
      <c r="AO18" s="101">
        <v>51</v>
      </c>
      <c r="AP18" s="101">
        <v>52</v>
      </c>
    </row>
    <row r="19" spans="1:42" ht="15" customHeight="1" x14ac:dyDescent="0.15">
      <c r="A19" s="32"/>
      <c r="B19" s="36">
        <v>11</v>
      </c>
      <c r="C19" s="123"/>
      <c r="D19" s="123"/>
      <c r="E19" s="123"/>
      <c r="F19" s="126"/>
      <c r="G19" s="123"/>
      <c r="H19" s="120" t="str">
        <f t="shared" ca="1" si="0"/>
        <v xml:space="preserve">    </v>
      </c>
      <c r="I19" s="124"/>
      <c r="J19" s="124"/>
      <c r="K19" s="32"/>
      <c r="L19" s="32"/>
      <c r="M19" s="2"/>
      <c r="N19" s="84"/>
      <c r="O19" s="86" t="s">
        <v>364</v>
      </c>
      <c r="P19" s="85"/>
      <c r="Q19" s="85"/>
      <c r="R19" s="85"/>
      <c r="S19" s="85"/>
      <c r="T19" s="85"/>
      <c r="U19" s="85"/>
      <c r="V19" s="85"/>
      <c r="W19" s="85"/>
      <c r="Y19" s="80" t="str" cm="1">
        <f t="array" aca="1" ref="Y19" ca="1">IFERROR(VLOOKUP(INDIRECT("E19"),'15'!$A$4:$B$60,2,0),"")</f>
        <v/>
      </c>
      <c r="Z19" s="80" t="str" cm="1">
        <f t="array" aca="1" ref="Z19" ca="1">IFERROR(VLOOKUP(INDIRECT("F19"),'15'!$A$4:$B$60,2,0),"")</f>
        <v/>
      </c>
      <c r="AA19" s="80" t="str" cm="1">
        <f t="array" aca="1" ref="AA19" ca="1">IFERROR(VLOOKUP(INDIRECT("G19"),'15'!$A$4:$B$60,2,0),"")</f>
        <v/>
      </c>
      <c r="AD19" s="102">
        <f t="shared" ref="AD19:AP19" si="4">COUNTIF(項目番号全体,AD18)</f>
        <v>0</v>
      </c>
      <c r="AE19" s="102">
        <f t="shared" si="4"/>
        <v>0</v>
      </c>
      <c r="AF19" s="102">
        <f t="shared" si="4"/>
        <v>0</v>
      </c>
      <c r="AG19" s="102">
        <f t="shared" si="4"/>
        <v>0</v>
      </c>
      <c r="AH19" s="102">
        <f t="shared" si="4"/>
        <v>0</v>
      </c>
      <c r="AI19" s="102">
        <f t="shared" si="4"/>
        <v>0</v>
      </c>
      <c r="AJ19" s="102">
        <f t="shared" si="4"/>
        <v>0</v>
      </c>
      <c r="AK19" s="102">
        <f t="shared" si="4"/>
        <v>0</v>
      </c>
      <c r="AL19" s="102">
        <f t="shared" si="4"/>
        <v>0</v>
      </c>
      <c r="AM19" s="102">
        <f t="shared" si="4"/>
        <v>0</v>
      </c>
      <c r="AN19" s="102">
        <f t="shared" si="4"/>
        <v>0</v>
      </c>
      <c r="AO19" s="102">
        <f t="shared" si="4"/>
        <v>0</v>
      </c>
      <c r="AP19" s="102">
        <f t="shared" si="4"/>
        <v>0</v>
      </c>
    </row>
    <row r="20" spans="1:42" ht="15" customHeight="1" x14ac:dyDescent="0.15">
      <c r="A20" s="32"/>
      <c r="B20" s="36">
        <v>12</v>
      </c>
      <c r="C20" s="123"/>
      <c r="D20" s="123"/>
      <c r="E20" s="123"/>
      <c r="F20" s="126"/>
      <c r="G20" s="123"/>
      <c r="H20" s="120" t="str">
        <f t="shared" ca="1" si="0"/>
        <v xml:space="preserve">    </v>
      </c>
      <c r="I20" s="124"/>
      <c r="J20" s="124"/>
      <c r="K20" s="32"/>
      <c r="L20" s="32"/>
      <c r="N20" s="110"/>
      <c r="O20" s="109"/>
      <c r="P20" s="109"/>
      <c r="Q20" s="109"/>
      <c r="R20" s="109"/>
      <c r="S20" s="109"/>
      <c r="T20" s="109"/>
      <c r="U20" s="109"/>
      <c r="V20" s="109"/>
      <c r="W20" s="109"/>
      <c r="Y20" s="80" t="str" cm="1">
        <f t="array" aca="1" ref="Y20" ca="1">IFERROR(VLOOKUP(INDIRECT("E20"),'15'!$A$4:$B$60,2,0),"")</f>
        <v/>
      </c>
      <c r="Z20" s="80" t="str" cm="1">
        <f t="array" aca="1" ref="Z20" ca="1">IFERROR(VLOOKUP(INDIRECT("F20"),'15'!$A$4:$B$60,2,0),"")</f>
        <v/>
      </c>
      <c r="AA20" s="80" t="str" cm="1">
        <f t="array" aca="1" ref="AA20" ca="1">IFERROR(VLOOKUP(INDIRECT("G20"),'15'!$A$4:$B$60,2,0),"")</f>
        <v/>
      </c>
    </row>
    <row r="21" spans="1:42" ht="15" customHeight="1" x14ac:dyDescent="0.15">
      <c r="A21" s="32"/>
      <c r="B21" s="36">
        <v>13</v>
      </c>
      <c r="C21" s="123"/>
      <c r="D21" s="123"/>
      <c r="E21" s="123"/>
      <c r="F21" s="126"/>
      <c r="G21" s="123"/>
      <c r="H21" s="120" t="str">
        <f t="shared" ca="1" si="0"/>
        <v xml:space="preserve">    </v>
      </c>
      <c r="I21" s="124"/>
      <c r="J21" s="124"/>
      <c r="K21" s="32"/>
      <c r="L21" s="32"/>
      <c r="N21" s="75" t="s">
        <v>365</v>
      </c>
      <c r="Y21" s="80" t="str" cm="1">
        <f t="array" aca="1" ref="Y21" ca="1">IFERROR(VLOOKUP(INDIRECT("E21"),'15'!$A$4:$B$60,2,0),"")</f>
        <v/>
      </c>
      <c r="Z21" s="80" t="str" cm="1">
        <f t="array" aca="1" ref="Z21" ca="1">IFERROR(VLOOKUP(INDIRECT("F21"),'15'!$A$4:$B$60,2,0),"")</f>
        <v/>
      </c>
      <c r="AA21" s="80" t="str" cm="1">
        <f t="array" aca="1" ref="AA21" ca="1">IFERROR(VLOOKUP(INDIRECT("G21"),'15'!$A$4:$B$60,2,0),"")</f>
        <v/>
      </c>
      <c r="AD21" t="s">
        <v>357</v>
      </c>
    </row>
    <row r="22" spans="1:42" ht="15" customHeight="1" thickBot="1" x14ac:dyDescent="0.2">
      <c r="A22" s="32"/>
      <c r="B22" s="36">
        <v>14</v>
      </c>
      <c r="C22" s="123"/>
      <c r="D22" s="123"/>
      <c r="E22" s="123"/>
      <c r="F22" s="126"/>
      <c r="G22" s="123"/>
      <c r="H22" s="120" t="str">
        <f t="shared" ca="1" si="0"/>
        <v xml:space="preserve">    </v>
      </c>
      <c r="I22" s="124"/>
      <c r="J22" s="124"/>
      <c r="K22" s="32"/>
      <c r="L22" s="32"/>
      <c r="N22" s="1"/>
      <c r="Y22" s="80" t="str" cm="1">
        <f t="array" aca="1" ref="Y22" ca="1">IFERROR(VLOOKUP(INDIRECT("E22"),'15'!$A$4:$B$60,2,0),"")</f>
        <v/>
      </c>
      <c r="Z22" s="80" t="str" cm="1">
        <f t="array" aca="1" ref="Z22" ca="1">IFERROR(VLOOKUP(INDIRECT("F22"),'15'!$A$4:$B$60,2,0),"")</f>
        <v/>
      </c>
      <c r="AA22" s="80" t="str" cm="1">
        <f t="array" aca="1" ref="AA22" ca="1">IFERROR(VLOOKUP(INDIRECT("G22"),'15'!$A$4:$B$60,2,0),"")</f>
        <v/>
      </c>
    </row>
    <row r="23" spans="1:42" ht="15" customHeight="1" thickBot="1" x14ac:dyDescent="0.2">
      <c r="A23" s="32"/>
      <c r="B23" s="36">
        <v>15</v>
      </c>
      <c r="C23" s="123"/>
      <c r="D23" s="123"/>
      <c r="E23" s="123"/>
      <c r="F23" s="126"/>
      <c r="G23" s="123"/>
      <c r="H23" s="120" t="str">
        <f t="shared" ca="1" si="0"/>
        <v xml:space="preserve">    </v>
      </c>
      <c r="I23" s="124"/>
      <c r="J23" s="124"/>
      <c r="K23" s="32"/>
      <c r="L23" s="32"/>
      <c r="N23" s="1"/>
      <c r="Q23" s="176" cm="1">
        <f t="array" ref="Q23">SUMPRODUCT(--((ISNUMBER(項目番号１)+ISNUMBER(項目番号２)+ISNUMBER(項目番号３))&gt;0))</f>
        <v>0</v>
      </c>
      <c r="R23" s="177"/>
      <c r="S23" s="178"/>
      <c r="T23" s="109" t="s">
        <v>352</v>
      </c>
      <c r="Y23" s="80" t="str" cm="1">
        <f t="array" aca="1" ref="Y23" ca="1">IFERROR(VLOOKUP(INDIRECT("E23"),'15'!$A$4:$B$60,2,0),"")</f>
        <v/>
      </c>
      <c r="Z23" s="80" t="str" cm="1">
        <f t="array" aca="1" ref="Z23" ca="1">IFERROR(VLOOKUP(INDIRECT("F23"),'15'!$A$4:$B$60,2,0),"")</f>
        <v/>
      </c>
      <c r="AA23" s="80" t="str" cm="1">
        <f t="array" aca="1" ref="AA23" ca="1">IFERROR(VLOOKUP(INDIRECT("G23"),'15'!$A$4:$B$60,2,0),"")</f>
        <v/>
      </c>
      <c r="AD23" s="176" cm="1">
        <f t="array" aca="1" ref="AD23" ca="1">INDIRECT("Q10")</f>
        <v>0</v>
      </c>
      <c r="AE23" s="178"/>
      <c r="AF23" s="172" t="s">
        <v>356</v>
      </c>
      <c r="AG23" s="147"/>
    </row>
    <row r="24" spans="1:42" ht="15" customHeight="1" x14ac:dyDescent="0.15">
      <c r="A24" s="32"/>
      <c r="B24" s="36">
        <v>16</v>
      </c>
      <c r="C24" s="123"/>
      <c r="D24" s="123"/>
      <c r="E24" s="123"/>
      <c r="F24" s="126"/>
      <c r="G24" s="123"/>
      <c r="H24" s="120" t="str">
        <f t="shared" ca="1" si="0"/>
        <v xml:space="preserve">    </v>
      </c>
      <c r="I24" s="124"/>
      <c r="J24" s="124"/>
      <c r="K24" s="32"/>
      <c r="L24" s="32"/>
      <c r="N24" s="1"/>
      <c r="Y24" s="80" t="str" cm="1">
        <f t="array" aca="1" ref="Y24" ca="1">IFERROR(VLOOKUP(INDIRECT("E24"),'15'!$A$4:$B$60,2,0),"")</f>
        <v/>
      </c>
      <c r="Z24" s="80" t="str" cm="1">
        <f t="array" aca="1" ref="Z24" ca="1">IFERROR(VLOOKUP(INDIRECT("F24"),'15'!$A$4:$B$60,2,0),"")</f>
        <v/>
      </c>
      <c r="AA24" s="80" t="str" cm="1">
        <f t="array" aca="1" ref="AA24" ca="1">IFERROR(VLOOKUP(INDIRECT("G24"),'15'!$A$4:$B$60,2,0),"")</f>
        <v/>
      </c>
    </row>
    <row r="25" spans="1:42" ht="15" customHeight="1" x14ac:dyDescent="0.15">
      <c r="A25" s="32"/>
      <c r="B25" s="36">
        <v>17</v>
      </c>
      <c r="C25" s="123"/>
      <c r="D25" s="123"/>
      <c r="E25" s="123"/>
      <c r="F25" s="126"/>
      <c r="G25" s="123"/>
      <c r="H25" s="120" t="str">
        <f t="shared" ca="1" si="0"/>
        <v xml:space="preserve">    </v>
      </c>
      <c r="I25" s="124"/>
      <c r="J25" s="124"/>
      <c r="K25" s="32"/>
      <c r="L25" s="32"/>
      <c r="N25" s="173"/>
      <c r="O25" s="173"/>
      <c r="P25" s="173"/>
      <c r="Q25" s="173"/>
      <c r="R25" s="173"/>
      <c r="S25" s="173"/>
      <c r="T25" s="173"/>
      <c r="U25" s="173"/>
      <c r="V25" s="173"/>
      <c r="W25" s="173"/>
      <c r="X25" s="88"/>
      <c r="Y25" s="80" t="str" cm="1">
        <f t="array" aca="1" ref="Y25" ca="1">IFERROR(VLOOKUP(INDIRECT("E25"),'15'!$A$4:$B$60,2,0),"")</f>
        <v/>
      </c>
      <c r="Z25" s="80" t="str" cm="1">
        <f t="array" aca="1" ref="Z25" ca="1">IFERROR(VLOOKUP(INDIRECT("F25"),'15'!$A$4:$B$60,2,0),"")</f>
        <v/>
      </c>
      <c r="AA25" s="80" t="str" cm="1">
        <f t="array" aca="1" ref="AA25" ca="1">IFERROR(VLOOKUP(INDIRECT("G25"),'15'!$A$4:$B$60,2,0),"")</f>
        <v/>
      </c>
      <c r="AD25" t="s">
        <v>355</v>
      </c>
    </row>
    <row r="26" spans="1:42" ht="15" customHeight="1" thickBot="1" x14ac:dyDescent="0.2">
      <c r="A26" s="32"/>
      <c r="B26" s="36">
        <v>18</v>
      </c>
      <c r="C26" s="123"/>
      <c r="D26" s="123"/>
      <c r="E26" s="123"/>
      <c r="F26" s="123"/>
      <c r="G26" s="123"/>
      <c r="H26" s="120" t="str">
        <f t="shared" ca="1" si="0"/>
        <v xml:space="preserve">    </v>
      </c>
      <c r="I26" s="124"/>
      <c r="J26" s="124"/>
      <c r="K26" s="32"/>
      <c r="L26" s="32"/>
      <c r="N26" s="173"/>
      <c r="O26" s="173"/>
      <c r="P26" s="173"/>
      <c r="Q26" s="173"/>
      <c r="R26" s="173"/>
      <c r="S26" s="173"/>
      <c r="T26" s="173"/>
      <c r="U26" s="173"/>
      <c r="V26" s="173"/>
      <c r="W26" s="173"/>
      <c r="X26" s="88"/>
      <c r="Y26" s="80" t="str" cm="1">
        <f t="array" aca="1" ref="Y26" ca="1">IFERROR(VLOOKUP(INDIRECT("E26"),'15'!$A$4:$B$60,2,0),"")</f>
        <v/>
      </c>
      <c r="Z26" s="80" t="str" cm="1">
        <f t="array" aca="1" ref="Z26" ca="1">IFERROR(VLOOKUP(INDIRECT("F26"),'15'!$A$4:$B$60,2,0),"")</f>
        <v/>
      </c>
      <c r="AA26" s="80" t="str" cm="1">
        <f t="array" aca="1" ref="AA26" ca="1">IFERROR(VLOOKUP(INDIRECT("G26"),'15'!$A$4:$B$60,2,0),"")</f>
        <v/>
      </c>
    </row>
    <row r="27" spans="1:42" ht="15" customHeight="1" thickBot="1" x14ac:dyDescent="0.2">
      <c r="A27" s="32"/>
      <c r="B27" s="36">
        <v>19</v>
      </c>
      <c r="C27" s="123"/>
      <c r="D27" s="123"/>
      <c r="E27" s="123"/>
      <c r="F27" s="126"/>
      <c r="G27" s="123"/>
      <c r="H27" s="120" t="str">
        <f t="shared" ca="1" si="0"/>
        <v xml:space="preserve">    </v>
      </c>
      <c r="I27" s="124"/>
      <c r="J27" s="124"/>
      <c r="K27" s="32"/>
      <c r="L27" s="32"/>
      <c r="N27" s="87"/>
      <c r="O27" s="87"/>
      <c r="P27" s="87"/>
      <c r="Q27" s="87"/>
      <c r="R27" s="87"/>
      <c r="S27" s="87"/>
      <c r="T27" s="87"/>
      <c r="U27" s="87"/>
      <c r="V27" s="87"/>
      <c r="W27" s="87"/>
      <c r="X27" s="88"/>
      <c r="Y27" s="80" t="str" cm="1">
        <f t="array" aca="1" ref="Y27" ca="1">IFERROR(VLOOKUP(INDIRECT("E27"),'15'!$A$4:$B$60,2,0),"")</f>
        <v/>
      </c>
      <c r="Z27" s="80" t="str" cm="1">
        <f t="array" aca="1" ref="Z27" ca="1">IFERROR(VLOOKUP(INDIRECT("F27"),'15'!$A$4:$B$60,2,0),"")</f>
        <v/>
      </c>
      <c r="AA27" s="80" t="str" cm="1">
        <f t="array" aca="1" ref="AA27" ca="1">IFERROR(VLOOKUP(INDIRECT("G27"),'15'!$A$4:$B$60,2,0),"")</f>
        <v/>
      </c>
      <c r="AD27" s="176" cm="1">
        <f t="array" aca="1" ref="AD27" ca="1">INDIRECT("Q23")</f>
        <v>0</v>
      </c>
      <c r="AE27" s="178"/>
      <c r="AF27" s="109" t="s">
        <v>352</v>
      </c>
    </row>
    <row r="28" spans="1:42" ht="15" customHeight="1" x14ac:dyDescent="0.15">
      <c r="A28" s="32"/>
      <c r="B28" s="36">
        <v>20</v>
      </c>
      <c r="C28" s="123"/>
      <c r="D28" s="123"/>
      <c r="E28" s="123"/>
      <c r="F28" s="126"/>
      <c r="G28" s="123"/>
      <c r="H28" s="120" t="str">
        <f t="shared" ca="1" si="0"/>
        <v xml:space="preserve">    </v>
      </c>
      <c r="I28" s="124"/>
      <c r="J28" s="124"/>
      <c r="K28" s="32"/>
      <c r="L28" s="32"/>
      <c r="Y28" s="80" t="str" cm="1">
        <f t="array" aca="1" ref="Y28" ca="1">IFERROR(VLOOKUP(INDIRECT("E28"),'15'!$A$4:$B$60,2,0),"")</f>
        <v/>
      </c>
      <c r="Z28" s="80" t="str" cm="1">
        <f t="array" aca="1" ref="Z28" ca="1">IFERROR(VLOOKUP(INDIRECT("F28"),'15'!$A$4:$B$60,2,0),"")</f>
        <v/>
      </c>
      <c r="AA28" s="80" t="str" cm="1">
        <f t="array" aca="1" ref="AA28" ca="1">IFERROR(VLOOKUP(INDIRECT("G28"),'15'!$A$4:$B$60,2,0),"")</f>
        <v/>
      </c>
    </row>
    <row r="29" spans="1:42" ht="15" customHeight="1" x14ac:dyDescent="0.15">
      <c r="A29" s="32"/>
      <c r="B29" s="36">
        <v>21</v>
      </c>
      <c r="C29" s="123"/>
      <c r="D29" s="123"/>
      <c r="E29" s="123"/>
      <c r="F29" s="126"/>
      <c r="G29" s="123"/>
      <c r="H29" s="120" t="str">
        <f t="shared" ca="1" si="0"/>
        <v xml:space="preserve">    </v>
      </c>
      <c r="I29" s="124"/>
      <c r="J29" s="124"/>
      <c r="K29" s="32"/>
      <c r="L29" s="32"/>
      <c r="Y29" s="80" t="str" cm="1">
        <f t="array" aca="1" ref="Y29" ca="1">IFERROR(VLOOKUP(INDIRECT("E29"),'15'!$A$4:$B$60,2,0),"")</f>
        <v/>
      </c>
      <c r="Z29" s="80" t="str" cm="1">
        <f t="array" aca="1" ref="Z29" ca="1">IFERROR(VLOOKUP(INDIRECT("F29"),'15'!$A$4:$B$60,2,0),"")</f>
        <v/>
      </c>
      <c r="AA29" s="80" t="str" cm="1">
        <f t="array" aca="1" ref="AA29" ca="1">IFERROR(VLOOKUP(INDIRECT("G29"),'15'!$A$4:$B$60,2,0),"")</f>
        <v/>
      </c>
    </row>
    <row r="30" spans="1:42" ht="15" customHeight="1" x14ac:dyDescent="0.15">
      <c r="A30" s="32"/>
      <c r="B30" s="36">
        <v>22</v>
      </c>
      <c r="C30" s="123"/>
      <c r="D30" s="123"/>
      <c r="E30" s="123"/>
      <c r="F30" s="126"/>
      <c r="G30" s="123"/>
      <c r="H30" s="120" t="str">
        <f t="shared" ca="1" si="0"/>
        <v xml:space="preserve">    </v>
      </c>
      <c r="I30" s="124"/>
      <c r="J30" s="124"/>
      <c r="K30" s="32"/>
      <c r="L30" s="32"/>
      <c r="Y30" s="80" t="str" cm="1">
        <f t="array" aca="1" ref="Y30" ca="1">IFERROR(VLOOKUP(INDIRECT("E30"),'15'!$A$4:$B$60,2,0),"")</f>
        <v/>
      </c>
      <c r="Z30" s="80" t="str" cm="1">
        <f t="array" aca="1" ref="Z30" ca="1">IFERROR(VLOOKUP(INDIRECT("F30"),'15'!$A$4:$B$60,2,0),"")</f>
        <v/>
      </c>
      <c r="AA30" s="80" t="str" cm="1">
        <f t="array" aca="1" ref="AA30" ca="1">IFERROR(VLOOKUP(INDIRECT("G30"),'15'!$A$4:$B$60,2,0),"")</f>
        <v/>
      </c>
    </row>
    <row r="31" spans="1:42" ht="15" customHeight="1" x14ac:dyDescent="0.15">
      <c r="A31" s="32"/>
      <c r="B31" s="36">
        <v>23</v>
      </c>
      <c r="C31" s="123"/>
      <c r="D31" s="123"/>
      <c r="E31" s="123"/>
      <c r="F31" s="126"/>
      <c r="G31" s="123"/>
      <c r="H31" s="120" t="str">
        <f t="shared" ca="1" si="0"/>
        <v xml:space="preserve">    </v>
      </c>
      <c r="I31" s="124"/>
      <c r="J31" s="124"/>
      <c r="K31" s="32"/>
      <c r="L31" s="32"/>
      <c r="Y31" s="80" t="str" cm="1">
        <f t="array" aca="1" ref="Y31" ca="1">IFERROR(VLOOKUP(INDIRECT("E31"),'15'!$A$4:$B$60,2,0),"")</f>
        <v/>
      </c>
      <c r="Z31" s="80" t="str" cm="1">
        <f t="array" aca="1" ref="Z31" ca="1">IFERROR(VLOOKUP(INDIRECT("F31"),'15'!$A$4:$B$60,2,0),"")</f>
        <v/>
      </c>
      <c r="AA31" s="80" t="str" cm="1">
        <f t="array" aca="1" ref="AA31" ca="1">IFERROR(VLOOKUP(INDIRECT("G31"),'15'!$A$4:$B$60,2,0),"")</f>
        <v/>
      </c>
    </row>
    <row r="32" spans="1:42" ht="15" customHeight="1" x14ac:dyDescent="0.15">
      <c r="A32" s="32"/>
      <c r="B32" s="36">
        <v>24</v>
      </c>
      <c r="C32" s="123"/>
      <c r="D32" s="123"/>
      <c r="E32" s="123"/>
      <c r="F32" s="126"/>
      <c r="G32" s="123"/>
      <c r="H32" s="120" t="str">
        <f t="shared" ca="1" si="0"/>
        <v xml:space="preserve">    </v>
      </c>
      <c r="I32" s="124"/>
      <c r="J32" s="124"/>
      <c r="K32" s="32"/>
      <c r="L32" s="32"/>
      <c r="Y32" s="80" t="str" cm="1">
        <f t="array" aca="1" ref="Y32" ca="1">IFERROR(VLOOKUP(INDIRECT("E32"),'15'!$A$4:$B$60,2,0),"")</f>
        <v/>
      </c>
      <c r="Z32" s="80" t="str" cm="1">
        <f t="array" aca="1" ref="Z32" ca="1">IFERROR(VLOOKUP(INDIRECT("F32"),'15'!$A$4:$B$60,2,0),"")</f>
        <v/>
      </c>
      <c r="AA32" s="80" t="str" cm="1">
        <f t="array" aca="1" ref="AA32" ca="1">IFERROR(VLOOKUP(INDIRECT("G32"),'15'!$A$4:$B$60,2,0),"")</f>
        <v/>
      </c>
    </row>
    <row r="33" spans="1:27" ht="15" customHeight="1" x14ac:dyDescent="0.15">
      <c r="A33" s="32"/>
      <c r="B33" s="36">
        <v>25</v>
      </c>
      <c r="C33" s="123"/>
      <c r="D33" s="123"/>
      <c r="E33" s="123"/>
      <c r="F33" s="126"/>
      <c r="G33" s="123"/>
      <c r="H33" s="120" t="str">
        <f t="shared" ca="1" si="0"/>
        <v xml:space="preserve">    </v>
      </c>
      <c r="I33" s="124"/>
      <c r="J33" s="124"/>
      <c r="K33" s="32"/>
      <c r="L33" s="32"/>
      <c r="Y33" s="80" t="str" cm="1">
        <f t="array" aca="1" ref="Y33" ca="1">IFERROR(VLOOKUP(INDIRECT("E33"),'15'!$A$4:$B$60,2,0),"")</f>
        <v/>
      </c>
      <c r="Z33" s="80" t="str" cm="1">
        <f t="array" aca="1" ref="Z33" ca="1">IFERROR(VLOOKUP(INDIRECT("F33"),'15'!$A$4:$B$60,2,0),"")</f>
        <v/>
      </c>
      <c r="AA33" s="80" t="str" cm="1">
        <f t="array" aca="1" ref="AA33" ca="1">IFERROR(VLOOKUP(INDIRECT("G33"),'15'!$A$4:$B$60,2,0),"")</f>
        <v/>
      </c>
    </row>
    <row r="34" spans="1:27" ht="15" customHeight="1" x14ac:dyDescent="0.15">
      <c r="A34" s="32"/>
      <c r="B34" s="36">
        <v>26</v>
      </c>
      <c r="C34" s="123"/>
      <c r="D34" s="123"/>
      <c r="E34" s="123"/>
      <c r="F34" s="126"/>
      <c r="G34" s="123"/>
      <c r="H34" s="120" t="str">
        <f t="shared" ca="1" si="0"/>
        <v xml:space="preserve">    </v>
      </c>
      <c r="I34" s="124"/>
      <c r="J34" s="124"/>
      <c r="K34" s="32"/>
      <c r="L34" s="32"/>
      <c r="Y34" s="80" t="str" cm="1">
        <f t="array" aca="1" ref="Y34" ca="1">IFERROR(VLOOKUP(INDIRECT("E34"),'15'!$A$4:$B$60,2,0),"")</f>
        <v/>
      </c>
      <c r="Z34" s="80" t="str" cm="1">
        <f t="array" aca="1" ref="Z34" ca="1">IFERROR(VLOOKUP(INDIRECT("F34"),'15'!$A$4:$B$60,2,0),"")</f>
        <v/>
      </c>
      <c r="AA34" s="80" t="str" cm="1">
        <f t="array" aca="1" ref="AA34" ca="1">IFERROR(VLOOKUP(INDIRECT("G34"),'15'!$A$4:$B$60,2,0),"")</f>
        <v/>
      </c>
    </row>
    <row r="35" spans="1:27" ht="15" customHeight="1" x14ac:dyDescent="0.15">
      <c r="A35" s="32"/>
      <c r="B35" s="36">
        <v>27</v>
      </c>
      <c r="C35" s="123"/>
      <c r="D35" s="123"/>
      <c r="E35" s="123"/>
      <c r="F35" s="126"/>
      <c r="G35" s="123"/>
      <c r="H35" s="120" t="str">
        <f t="shared" ca="1" si="0"/>
        <v xml:space="preserve">    </v>
      </c>
      <c r="I35" s="124"/>
      <c r="J35" s="124"/>
      <c r="K35" s="32"/>
      <c r="L35" s="32"/>
      <c r="Y35" s="80" t="str" cm="1">
        <f t="array" aca="1" ref="Y35" ca="1">IFERROR(VLOOKUP(INDIRECT("E35"),'15'!$A$4:$B$60,2,0),"")</f>
        <v/>
      </c>
      <c r="Z35" s="80" t="str" cm="1">
        <f t="array" aca="1" ref="Z35" ca="1">IFERROR(VLOOKUP(INDIRECT("F35"),'15'!$A$4:$B$60,2,0),"")</f>
        <v/>
      </c>
      <c r="AA35" s="80" t="str" cm="1">
        <f t="array" aca="1" ref="AA35" ca="1">IFERROR(VLOOKUP(INDIRECT("G35"),'15'!$A$4:$B$60,2,0),"")</f>
        <v/>
      </c>
    </row>
    <row r="36" spans="1:27" ht="15" customHeight="1" x14ac:dyDescent="0.15">
      <c r="A36" s="32"/>
      <c r="B36" s="36">
        <v>28</v>
      </c>
      <c r="C36" s="123"/>
      <c r="D36" s="123"/>
      <c r="E36" s="123"/>
      <c r="F36" s="126"/>
      <c r="G36" s="123"/>
      <c r="H36" s="120" t="str">
        <f t="shared" ca="1" si="0"/>
        <v xml:space="preserve">    </v>
      </c>
      <c r="I36" s="124"/>
      <c r="J36" s="124"/>
      <c r="K36" s="32"/>
      <c r="L36" s="32"/>
      <c r="Y36" s="80" t="str" cm="1">
        <f t="array" aca="1" ref="Y36" ca="1">IFERROR(VLOOKUP(INDIRECT("E36"),'15'!$A$4:$B$60,2,0),"")</f>
        <v/>
      </c>
      <c r="Z36" s="80" t="str" cm="1">
        <f t="array" aca="1" ref="Z36" ca="1">IFERROR(VLOOKUP(INDIRECT("F36"),'15'!$A$4:$B$60,2,0),"")</f>
        <v/>
      </c>
      <c r="AA36" s="80" t="str" cm="1">
        <f t="array" aca="1" ref="AA36" ca="1">IFERROR(VLOOKUP(INDIRECT("G36"),'15'!$A$4:$B$60,2,0),"")</f>
        <v/>
      </c>
    </row>
    <row r="37" spans="1:27" ht="15" customHeight="1" x14ac:dyDescent="0.15">
      <c r="A37" s="32"/>
      <c r="B37" s="36">
        <v>29</v>
      </c>
      <c r="C37" s="123"/>
      <c r="D37" s="123"/>
      <c r="E37" s="123"/>
      <c r="F37" s="126"/>
      <c r="G37" s="123"/>
      <c r="H37" s="120" t="str">
        <f t="shared" ca="1" si="0"/>
        <v xml:space="preserve">    </v>
      </c>
      <c r="I37" s="124"/>
      <c r="J37" s="124"/>
      <c r="K37" s="32"/>
      <c r="L37" s="32"/>
      <c r="Y37" s="80" t="str" cm="1">
        <f t="array" aca="1" ref="Y37" ca="1">IFERROR(VLOOKUP(INDIRECT("E37"),'15'!$A$4:$B$60,2,0),"")</f>
        <v/>
      </c>
      <c r="Z37" s="80" t="str" cm="1">
        <f t="array" aca="1" ref="Z37" ca="1">IFERROR(VLOOKUP(INDIRECT("F37"),'15'!$A$4:$B$60,2,0),"")</f>
        <v/>
      </c>
      <c r="AA37" s="80" t="str" cm="1">
        <f t="array" aca="1" ref="AA37" ca="1">IFERROR(VLOOKUP(INDIRECT("G37"),'15'!$A$4:$B$60,2,0),"")</f>
        <v/>
      </c>
    </row>
    <row r="38" spans="1:27" ht="15" customHeight="1" x14ac:dyDescent="0.15">
      <c r="A38" s="32"/>
      <c r="B38" s="36">
        <v>30</v>
      </c>
      <c r="C38" s="123"/>
      <c r="D38" s="123"/>
      <c r="E38" s="123"/>
      <c r="F38" s="126"/>
      <c r="G38" s="123"/>
      <c r="H38" s="120" t="str">
        <f t="shared" ca="1" si="0"/>
        <v xml:space="preserve">    </v>
      </c>
      <c r="I38" s="124"/>
      <c r="J38" s="124"/>
      <c r="K38" s="32"/>
      <c r="L38" s="32"/>
      <c r="Y38" s="80" t="str" cm="1">
        <f t="array" aca="1" ref="Y38" ca="1">IFERROR(VLOOKUP(INDIRECT("E38"),'15'!$A$4:$B$60,2,0),"")</f>
        <v/>
      </c>
      <c r="Z38" s="80" t="str" cm="1">
        <f t="array" aca="1" ref="Z38" ca="1">IFERROR(VLOOKUP(INDIRECT("F38"),'15'!$A$4:$B$60,2,0),"")</f>
        <v/>
      </c>
      <c r="AA38" s="80" t="str" cm="1">
        <f t="array" aca="1" ref="AA38" ca="1">IFERROR(VLOOKUP(INDIRECT("G38"),'15'!$A$4:$B$60,2,0),"")</f>
        <v/>
      </c>
    </row>
    <row r="39" spans="1:27" ht="15" customHeight="1" x14ac:dyDescent="0.15">
      <c r="A39" s="32"/>
      <c r="B39" s="36">
        <v>31</v>
      </c>
      <c r="C39" s="123"/>
      <c r="D39" s="123"/>
      <c r="E39" s="123"/>
      <c r="F39" s="126"/>
      <c r="G39" s="123"/>
      <c r="H39" s="120" t="str">
        <f t="shared" ca="1" si="0"/>
        <v xml:space="preserve">    </v>
      </c>
      <c r="I39" s="124"/>
      <c r="J39" s="124"/>
      <c r="K39" s="32"/>
      <c r="L39" s="32"/>
      <c r="Y39" s="80" t="str" cm="1">
        <f t="array" aca="1" ref="Y39" ca="1">IFERROR(VLOOKUP(INDIRECT("E39"),'15'!$A$4:$B$60,2,0),"")</f>
        <v/>
      </c>
      <c r="Z39" s="80" t="str" cm="1">
        <f t="array" aca="1" ref="Z39" ca="1">IFERROR(VLOOKUP(INDIRECT("F39"),'15'!$A$4:$B$60,2,0),"")</f>
        <v/>
      </c>
      <c r="AA39" s="80" t="str" cm="1">
        <f t="array" aca="1" ref="AA39" ca="1">IFERROR(VLOOKUP(INDIRECT("G39"),'15'!$A$4:$B$60,2,0),"")</f>
        <v/>
      </c>
    </row>
    <row r="40" spans="1:27" ht="15" customHeight="1" x14ac:dyDescent="0.15">
      <c r="A40" s="32"/>
      <c r="B40" s="36">
        <v>32</v>
      </c>
      <c r="C40" s="123"/>
      <c r="D40" s="123"/>
      <c r="E40" s="123"/>
      <c r="F40" s="126"/>
      <c r="G40" s="123"/>
      <c r="H40" s="120" t="str">
        <f t="shared" ca="1" si="0"/>
        <v xml:space="preserve">    </v>
      </c>
      <c r="I40" s="124"/>
      <c r="J40" s="124"/>
      <c r="K40" s="32"/>
      <c r="L40" s="32"/>
      <c r="Y40" s="80" t="str" cm="1">
        <f t="array" aca="1" ref="Y40" ca="1">IFERROR(VLOOKUP(INDIRECT("E40"),'15'!$A$4:$B$60,2,0),"")</f>
        <v/>
      </c>
      <c r="Z40" s="80" t="str" cm="1">
        <f t="array" aca="1" ref="Z40" ca="1">IFERROR(VLOOKUP(INDIRECT("F40"),'15'!$A$4:$B$60,2,0),"")</f>
        <v/>
      </c>
      <c r="AA40" s="80" t="str" cm="1">
        <f t="array" aca="1" ref="AA40" ca="1">IFERROR(VLOOKUP(INDIRECT("G40"),'15'!$A$4:$B$60,2,0),"")</f>
        <v/>
      </c>
    </row>
    <row r="41" spans="1:27" ht="15" customHeight="1" x14ac:dyDescent="0.15">
      <c r="A41" s="32"/>
      <c r="B41" s="36">
        <v>33</v>
      </c>
      <c r="C41" s="123"/>
      <c r="D41" s="123"/>
      <c r="E41" s="123"/>
      <c r="F41" s="126"/>
      <c r="G41" s="123"/>
      <c r="H41" s="120" t="str">
        <f t="shared" ca="1" si="0"/>
        <v xml:space="preserve">    </v>
      </c>
      <c r="I41" s="124"/>
      <c r="J41" s="124"/>
      <c r="K41" s="32"/>
      <c r="L41" s="32"/>
      <c r="Y41" s="80" t="str" cm="1">
        <f t="array" aca="1" ref="Y41" ca="1">IFERROR(VLOOKUP(INDIRECT("E41"),'15'!$A$4:$B$60,2,0),"")</f>
        <v/>
      </c>
      <c r="Z41" s="80" t="str" cm="1">
        <f t="array" aca="1" ref="Z41" ca="1">IFERROR(VLOOKUP(INDIRECT("F41"),'15'!$A$4:$B$60,2,0),"")</f>
        <v/>
      </c>
      <c r="AA41" s="80" t="str" cm="1">
        <f t="array" aca="1" ref="AA41" ca="1">IFERROR(VLOOKUP(INDIRECT("G41"),'15'!$A$4:$B$60,2,0),"")</f>
        <v/>
      </c>
    </row>
    <row r="42" spans="1:27" ht="15" customHeight="1" x14ac:dyDescent="0.15">
      <c r="A42" s="32"/>
      <c r="B42" s="36">
        <v>34</v>
      </c>
      <c r="C42" s="123"/>
      <c r="D42" s="123"/>
      <c r="E42" s="123"/>
      <c r="F42" s="126"/>
      <c r="G42" s="123"/>
      <c r="H42" s="120" t="str">
        <f t="shared" ca="1" si="0"/>
        <v xml:space="preserve">    </v>
      </c>
      <c r="I42" s="124"/>
      <c r="J42" s="124"/>
      <c r="K42" s="32"/>
      <c r="L42" s="32"/>
      <c r="Y42" s="80" t="str" cm="1">
        <f t="array" aca="1" ref="Y42" ca="1">IFERROR(VLOOKUP(INDIRECT("E42"),'15'!$A$4:$B$60,2,0),"")</f>
        <v/>
      </c>
      <c r="Z42" s="80" t="str" cm="1">
        <f t="array" aca="1" ref="Z42" ca="1">IFERROR(VLOOKUP(INDIRECT("F42"),'15'!$A$4:$B$60,2,0),"")</f>
        <v/>
      </c>
      <c r="AA42" s="80" t="str" cm="1">
        <f t="array" aca="1" ref="AA42" ca="1">IFERROR(VLOOKUP(INDIRECT("G42"),'15'!$A$4:$B$60,2,0),"")</f>
        <v/>
      </c>
    </row>
    <row r="43" spans="1:27" ht="15" customHeight="1" x14ac:dyDescent="0.15">
      <c r="A43" s="32"/>
      <c r="B43" s="36">
        <v>35</v>
      </c>
      <c r="C43" s="123"/>
      <c r="D43" s="123"/>
      <c r="E43" s="123"/>
      <c r="F43" s="126"/>
      <c r="G43" s="123"/>
      <c r="H43" s="120" t="str">
        <f t="shared" ca="1" si="0"/>
        <v xml:space="preserve">    </v>
      </c>
      <c r="I43" s="124"/>
      <c r="J43" s="124"/>
      <c r="K43" s="32"/>
      <c r="L43" s="32"/>
      <c r="Y43" s="80" t="str" cm="1">
        <f t="array" aca="1" ref="Y43" ca="1">IFERROR(VLOOKUP(INDIRECT("E43"),'15'!$A$4:$B$60,2,0),"")</f>
        <v/>
      </c>
      <c r="Z43" s="80" t="str" cm="1">
        <f t="array" aca="1" ref="Z43" ca="1">IFERROR(VLOOKUP(INDIRECT("F43"),'15'!$A$4:$B$60,2,0),"")</f>
        <v/>
      </c>
      <c r="AA43" s="80" t="str" cm="1">
        <f t="array" aca="1" ref="AA43" ca="1">IFERROR(VLOOKUP(INDIRECT("G43"),'15'!$A$4:$B$60,2,0),"")</f>
        <v/>
      </c>
    </row>
    <row r="44" spans="1:27" ht="15" customHeight="1" x14ac:dyDescent="0.15">
      <c r="A44" s="32"/>
      <c r="B44" s="36">
        <v>36</v>
      </c>
      <c r="C44" s="123"/>
      <c r="D44" s="123"/>
      <c r="E44" s="123"/>
      <c r="F44" s="123"/>
      <c r="G44" s="123"/>
      <c r="H44" s="120" t="str">
        <f t="shared" ca="1" si="0"/>
        <v xml:space="preserve">    </v>
      </c>
      <c r="I44" s="124"/>
      <c r="J44" s="124"/>
      <c r="K44" s="32"/>
      <c r="L44" s="32"/>
      <c r="Y44" s="80" t="str" cm="1">
        <f t="array" aca="1" ref="Y44" ca="1">IFERROR(VLOOKUP(INDIRECT("E44"),'15'!$A$4:$B$60,2,0),"")</f>
        <v/>
      </c>
      <c r="Z44" s="80" t="str" cm="1">
        <f t="array" aca="1" ref="Z44" ca="1">IFERROR(VLOOKUP(INDIRECT("F44"),'15'!$A$4:$B$60,2,0),"")</f>
        <v/>
      </c>
      <c r="AA44" s="80" t="str" cm="1">
        <f t="array" aca="1" ref="AA44" ca="1">IFERROR(VLOOKUP(INDIRECT("G44"),'15'!$A$4:$B$60,2,0),"")</f>
        <v/>
      </c>
    </row>
    <row r="45" spans="1:27" ht="15" customHeight="1" x14ac:dyDescent="0.15">
      <c r="A45" s="32"/>
      <c r="B45" s="36">
        <v>37</v>
      </c>
      <c r="C45" s="123"/>
      <c r="D45" s="123"/>
      <c r="E45" s="123"/>
      <c r="F45" s="126"/>
      <c r="G45" s="123"/>
      <c r="H45" s="120" t="str">
        <f t="shared" ca="1" si="0"/>
        <v xml:space="preserve">    </v>
      </c>
      <c r="I45" s="124"/>
      <c r="J45" s="124"/>
      <c r="K45" s="32"/>
      <c r="L45" s="32"/>
      <c r="Y45" s="80" t="str" cm="1">
        <f t="array" aca="1" ref="Y45" ca="1">IFERROR(VLOOKUP(INDIRECT("E45"),'15'!$A$4:$B$60,2,0),"")</f>
        <v/>
      </c>
      <c r="Z45" s="80" t="str" cm="1">
        <f t="array" aca="1" ref="Z45" ca="1">IFERROR(VLOOKUP(INDIRECT("F45"),'15'!$A$4:$B$60,2,0),"")</f>
        <v/>
      </c>
      <c r="AA45" s="80" t="str" cm="1">
        <f t="array" aca="1" ref="AA45" ca="1">IFERROR(VLOOKUP(INDIRECT("G45"),'15'!$A$4:$B$60,2,0),"")</f>
        <v/>
      </c>
    </row>
    <row r="46" spans="1:27" ht="15" customHeight="1" x14ac:dyDescent="0.15">
      <c r="A46" s="32"/>
      <c r="B46" s="36">
        <v>38</v>
      </c>
      <c r="C46" s="123"/>
      <c r="D46" s="123"/>
      <c r="E46" s="123"/>
      <c r="F46" s="126"/>
      <c r="G46" s="123"/>
      <c r="H46" s="120" t="str">
        <f t="shared" ca="1" si="0"/>
        <v xml:space="preserve">    </v>
      </c>
      <c r="I46" s="124"/>
      <c r="J46" s="124"/>
      <c r="K46" s="32"/>
      <c r="L46" s="32"/>
      <c r="Y46" s="80" t="str" cm="1">
        <f t="array" aca="1" ref="Y46" ca="1">IFERROR(VLOOKUP(INDIRECT("E46"),'15'!$A$4:$B$60,2,0),"")</f>
        <v/>
      </c>
      <c r="Z46" s="80" t="str" cm="1">
        <f t="array" aca="1" ref="Z46" ca="1">IFERROR(VLOOKUP(INDIRECT("F46"),'15'!$A$4:$B$60,2,0),"")</f>
        <v/>
      </c>
      <c r="AA46" s="80" t="str" cm="1">
        <f t="array" aca="1" ref="AA46" ca="1">IFERROR(VLOOKUP(INDIRECT("G46"),'15'!$A$4:$B$60,2,0),"")</f>
        <v/>
      </c>
    </row>
    <row r="47" spans="1:27" ht="15" customHeight="1" x14ac:dyDescent="0.15">
      <c r="A47" s="32"/>
      <c r="B47" s="36">
        <v>39</v>
      </c>
      <c r="C47" s="123"/>
      <c r="D47" s="123"/>
      <c r="E47" s="123"/>
      <c r="F47" s="126"/>
      <c r="G47" s="123"/>
      <c r="H47" s="120" t="str">
        <f t="shared" ca="1" si="0"/>
        <v xml:space="preserve">    </v>
      </c>
      <c r="I47" s="124"/>
      <c r="J47" s="124"/>
      <c r="K47" s="32"/>
      <c r="L47" s="32"/>
      <c r="Y47" s="80" t="str" cm="1">
        <f t="array" aca="1" ref="Y47" ca="1">IFERROR(VLOOKUP(INDIRECT("E47"),'15'!$A$4:$B$60,2,0),"")</f>
        <v/>
      </c>
      <c r="Z47" s="80" t="str" cm="1">
        <f t="array" aca="1" ref="Z47" ca="1">IFERROR(VLOOKUP(INDIRECT("F47"),'15'!$A$4:$B$60,2,0),"")</f>
        <v/>
      </c>
      <c r="AA47" s="80" t="str" cm="1">
        <f t="array" aca="1" ref="AA47" ca="1">IFERROR(VLOOKUP(INDIRECT("G47"),'15'!$A$4:$B$60,2,0),"")</f>
        <v/>
      </c>
    </row>
    <row r="48" spans="1:27" ht="15" customHeight="1" x14ac:dyDescent="0.15">
      <c r="A48" s="32"/>
      <c r="B48" s="36">
        <v>40</v>
      </c>
      <c r="C48" s="123"/>
      <c r="D48" s="123"/>
      <c r="E48" s="123"/>
      <c r="F48" s="126"/>
      <c r="G48" s="123"/>
      <c r="H48" s="120" t="str">
        <f t="shared" ca="1" si="0"/>
        <v xml:space="preserve">    </v>
      </c>
      <c r="I48" s="124"/>
      <c r="J48" s="124"/>
      <c r="K48" s="32"/>
      <c r="L48" s="32"/>
      <c r="Y48" s="80" t="str" cm="1">
        <f t="array" aca="1" ref="Y48" ca="1">IFERROR(VLOOKUP(INDIRECT("E48"),'15'!$A$4:$B$60,2,0),"")</f>
        <v/>
      </c>
      <c r="Z48" s="80" t="str" cm="1">
        <f t="array" aca="1" ref="Z48" ca="1">IFERROR(VLOOKUP(INDIRECT("F48"),'15'!$A$4:$B$60,2,0),"")</f>
        <v/>
      </c>
      <c r="AA48" s="80" t="str" cm="1">
        <f t="array" aca="1" ref="AA48" ca="1">IFERROR(VLOOKUP(INDIRECT("G48"),'15'!$A$4:$B$60,2,0),"")</f>
        <v/>
      </c>
    </row>
    <row r="49" spans="1:27" ht="15" customHeight="1" x14ac:dyDescent="0.15">
      <c r="A49" s="32"/>
      <c r="B49" s="36">
        <v>41</v>
      </c>
      <c r="C49" s="123"/>
      <c r="D49" s="123"/>
      <c r="E49" s="123"/>
      <c r="F49" s="126"/>
      <c r="G49" s="123"/>
      <c r="H49" s="120" t="str">
        <f t="shared" ca="1" si="0"/>
        <v xml:space="preserve">    </v>
      </c>
      <c r="I49" s="124"/>
      <c r="J49" s="124"/>
      <c r="K49" s="32"/>
      <c r="L49" s="32"/>
      <c r="Y49" s="80" t="str" cm="1">
        <f t="array" aca="1" ref="Y49" ca="1">IFERROR(VLOOKUP(INDIRECT("E49"),'15'!$A$4:$B$60,2,0),"")</f>
        <v/>
      </c>
      <c r="Z49" s="80" t="str" cm="1">
        <f t="array" aca="1" ref="Z49" ca="1">IFERROR(VLOOKUP(INDIRECT("F49"),'15'!$A$4:$B$60,2,0),"")</f>
        <v/>
      </c>
      <c r="AA49" s="80" t="str" cm="1">
        <f t="array" aca="1" ref="AA49" ca="1">IFERROR(VLOOKUP(INDIRECT("G49"),'15'!$A$4:$B$60,2,0),"")</f>
        <v/>
      </c>
    </row>
    <row r="50" spans="1:27" ht="15" customHeight="1" x14ac:dyDescent="0.15">
      <c r="A50" s="32"/>
      <c r="B50" s="36">
        <v>42</v>
      </c>
      <c r="C50" s="123"/>
      <c r="D50" s="123"/>
      <c r="E50" s="123"/>
      <c r="F50" s="126"/>
      <c r="G50" s="123"/>
      <c r="H50" s="120" t="str">
        <f t="shared" ca="1" si="0"/>
        <v xml:space="preserve">    </v>
      </c>
      <c r="I50" s="124"/>
      <c r="J50" s="124"/>
      <c r="K50" s="32"/>
      <c r="L50" s="32"/>
      <c r="Y50" s="80" t="str" cm="1">
        <f t="array" aca="1" ref="Y50" ca="1">IFERROR(VLOOKUP(INDIRECT("E50"),'15'!$A$4:$B$60,2,0),"")</f>
        <v/>
      </c>
      <c r="Z50" s="80" t="str" cm="1">
        <f t="array" aca="1" ref="Z50" ca="1">IFERROR(VLOOKUP(INDIRECT("F50"),'15'!$A$4:$B$60,2,0),"")</f>
        <v/>
      </c>
      <c r="AA50" s="80" t="str" cm="1">
        <f t="array" aca="1" ref="AA50" ca="1">IFERROR(VLOOKUP(INDIRECT("G50"),'15'!$A$4:$B$60,2,0),"")</f>
        <v/>
      </c>
    </row>
    <row r="51" spans="1:27" ht="15" customHeight="1" x14ac:dyDescent="0.15">
      <c r="A51" s="32"/>
      <c r="B51" s="36">
        <v>43</v>
      </c>
      <c r="C51" s="123"/>
      <c r="D51" s="123"/>
      <c r="E51" s="123"/>
      <c r="F51" s="126"/>
      <c r="G51" s="123"/>
      <c r="H51" s="120" t="str">
        <f t="shared" ca="1" si="0"/>
        <v xml:space="preserve">    </v>
      </c>
      <c r="I51" s="124"/>
      <c r="J51" s="124"/>
      <c r="K51" s="32"/>
      <c r="L51" s="32"/>
      <c r="Y51" s="80" t="str" cm="1">
        <f t="array" aca="1" ref="Y51" ca="1">IFERROR(VLOOKUP(INDIRECT("E51"),'15'!$A$4:$B$60,2,0),"")</f>
        <v/>
      </c>
      <c r="Z51" s="80" t="str" cm="1">
        <f t="array" aca="1" ref="Z51" ca="1">IFERROR(VLOOKUP(INDIRECT("F51"),'15'!$A$4:$B$60,2,0),"")</f>
        <v/>
      </c>
      <c r="AA51" s="80" t="str" cm="1">
        <f t="array" aca="1" ref="AA51" ca="1">IFERROR(VLOOKUP(INDIRECT("G51"),'15'!$A$4:$B$60,2,0),"")</f>
        <v/>
      </c>
    </row>
    <row r="52" spans="1:27" ht="15" customHeight="1" x14ac:dyDescent="0.15">
      <c r="A52" s="32"/>
      <c r="B52" s="36">
        <v>44</v>
      </c>
      <c r="C52" s="123"/>
      <c r="D52" s="123"/>
      <c r="E52" s="123"/>
      <c r="F52" s="126"/>
      <c r="G52" s="123"/>
      <c r="H52" s="120" t="str">
        <f t="shared" ca="1" si="0"/>
        <v xml:space="preserve">    </v>
      </c>
      <c r="I52" s="124"/>
      <c r="J52" s="124"/>
      <c r="K52" s="32"/>
      <c r="L52" s="32"/>
      <c r="Y52" s="80" t="str" cm="1">
        <f t="array" aca="1" ref="Y52" ca="1">IFERROR(VLOOKUP(INDIRECT("E52"),'15'!$A$4:$B$60,2,0),"")</f>
        <v/>
      </c>
      <c r="Z52" s="80" t="str" cm="1">
        <f t="array" aca="1" ref="Z52" ca="1">IFERROR(VLOOKUP(INDIRECT("F52"),'15'!$A$4:$B$60,2,0),"")</f>
        <v/>
      </c>
      <c r="AA52" s="80" t="str" cm="1">
        <f t="array" aca="1" ref="AA52" ca="1">IFERROR(VLOOKUP(INDIRECT("G52"),'15'!$A$4:$B$60,2,0),"")</f>
        <v/>
      </c>
    </row>
    <row r="53" spans="1:27" ht="15" customHeight="1" x14ac:dyDescent="0.15">
      <c r="A53" s="32"/>
      <c r="B53" s="36">
        <v>45</v>
      </c>
      <c r="C53" s="123"/>
      <c r="D53" s="123"/>
      <c r="E53" s="123"/>
      <c r="F53" s="126"/>
      <c r="G53" s="123"/>
      <c r="H53" s="120" t="str">
        <f t="shared" ca="1" si="0"/>
        <v xml:space="preserve">    </v>
      </c>
      <c r="I53" s="124"/>
      <c r="J53" s="124"/>
      <c r="K53" s="32"/>
      <c r="L53" s="32"/>
      <c r="Y53" s="80" t="str" cm="1">
        <f t="array" aca="1" ref="Y53" ca="1">IFERROR(VLOOKUP(INDIRECT("E53"),'15'!$A$4:$B$60,2,0),"")</f>
        <v/>
      </c>
      <c r="Z53" s="80" t="str" cm="1">
        <f t="array" aca="1" ref="Z53" ca="1">IFERROR(VLOOKUP(INDIRECT("F53"),'15'!$A$4:$B$60,2,0),"")</f>
        <v/>
      </c>
      <c r="AA53" s="80" t="str" cm="1">
        <f t="array" aca="1" ref="AA53" ca="1">IFERROR(VLOOKUP(INDIRECT("G53"),'15'!$A$4:$B$60,2,0),"")</f>
        <v/>
      </c>
    </row>
    <row r="54" spans="1:27" ht="15" customHeight="1" x14ac:dyDescent="0.15">
      <c r="A54" s="117"/>
      <c r="B54" s="36">
        <v>46</v>
      </c>
      <c r="C54" s="123"/>
      <c r="D54" s="123"/>
      <c r="E54" s="123"/>
      <c r="F54" s="126"/>
      <c r="G54" s="123"/>
      <c r="H54" s="120" t="str">
        <f t="shared" ca="1" si="0"/>
        <v xml:space="preserve">    </v>
      </c>
      <c r="I54" s="124"/>
      <c r="J54" s="124"/>
      <c r="K54" s="32"/>
      <c r="L54" s="32"/>
      <c r="Y54" s="80" t="str" cm="1">
        <f t="array" aca="1" ref="Y54" ca="1">IFERROR(VLOOKUP(INDIRECT("E54"),'15'!$A$4:$B$60,2,0),"")</f>
        <v/>
      </c>
      <c r="Z54" s="80" t="str" cm="1">
        <f t="array" aca="1" ref="Z54" ca="1">IFERROR(VLOOKUP(INDIRECT("F54"),'15'!$A$4:$B$60,2,0),"")</f>
        <v/>
      </c>
      <c r="AA54" s="80" t="str" cm="1">
        <f t="array" aca="1" ref="AA54" ca="1">IFERROR(VLOOKUP(INDIRECT("G54"),'15'!$A$4:$B$60,2,0),"")</f>
        <v/>
      </c>
    </row>
    <row r="55" spans="1:27" ht="15" customHeight="1" x14ac:dyDescent="0.15">
      <c r="A55" s="117"/>
      <c r="B55" s="36">
        <v>47</v>
      </c>
      <c r="C55" s="123"/>
      <c r="D55" s="123"/>
      <c r="E55" s="123"/>
      <c r="F55" s="126"/>
      <c r="G55" s="123"/>
      <c r="H55" s="120" t="str">
        <f t="shared" ca="1" si="0"/>
        <v xml:space="preserve">    </v>
      </c>
      <c r="I55" s="124"/>
      <c r="J55" s="124"/>
      <c r="K55" s="32"/>
      <c r="L55" s="32"/>
      <c r="Y55" s="80" t="str" cm="1">
        <f t="array" aca="1" ref="Y55" ca="1">IFERROR(VLOOKUP(INDIRECT("E55"),'15'!$A$4:$B$60,2,0),"")</f>
        <v/>
      </c>
      <c r="Z55" s="80" t="str" cm="1">
        <f t="array" aca="1" ref="Z55" ca="1">IFERROR(VLOOKUP(INDIRECT("F55"),'15'!$A$4:$B$60,2,0),"")</f>
        <v/>
      </c>
      <c r="AA55" s="80" t="str" cm="1">
        <f t="array" aca="1" ref="AA55" ca="1">IFERROR(VLOOKUP(INDIRECT("G55"),'15'!$A$4:$B$60,2,0),"")</f>
        <v/>
      </c>
    </row>
    <row r="56" spans="1:27" ht="15" customHeight="1" x14ac:dyDescent="0.15">
      <c r="A56" s="117"/>
      <c r="B56" s="36">
        <v>48</v>
      </c>
      <c r="C56" s="123"/>
      <c r="D56" s="123"/>
      <c r="E56" s="123"/>
      <c r="F56" s="126"/>
      <c r="G56" s="123"/>
      <c r="H56" s="120" t="str">
        <f t="shared" ca="1" si="0"/>
        <v xml:space="preserve">    </v>
      </c>
      <c r="I56" s="124"/>
      <c r="J56" s="124"/>
      <c r="K56" s="32"/>
      <c r="L56" s="32"/>
      <c r="Y56" s="80" t="str" cm="1">
        <f t="array" aca="1" ref="Y56" ca="1">IFERROR(VLOOKUP(INDIRECT("E56"),'15'!$A$4:$B$60,2,0),"")</f>
        <v/>
      </c>
      <c r="Z56" s="80" t="str" cm="1">
        <f t="array" aca="1" ref="Z56" ca="1">IFERROR(VLOOKUP(INDIRECT("F56"),'15'!$A$4:$B$60,2,0),"")</f>
        <v/>
      </c>
      <c r="AA56" s="80" t="str" cm="1">
        <f t="array" aca="1" ref="AA56" ca="1">IFERROR(VLOOKUP(INDIRECT("G56"),'15'!$A$4:$B$60,2,0),"")</f>
        <v/>
      </c>
    </row>
    <row r="57" spans="1:27" ht="15" customHeight="1" x14ac:dyDescent="0.15">
      <c r="A57" s="117"/>
      <c r="B57" s="36">
        <v>49</v>
      </c>
      <c r="C57" s="123"/>
      <c r="D57" s="123"/>
      <c r="E57" s="123"/>
      <c r="F57" s="126"/>
      <c r="G57" s="123"/>
      <c r="H57" s="120" t="str">
        <f t="shared" ca="1" si="0"/>
        <v xml:space="preserve">    </v>
      </c>
      <c r="I57" s="124"/>
      <c r="J57" s="124"/>
      <c r="K57" s="32"/>
      <c r="L57" s="32"/>
      <c r="Y57" s="80" t="str" cm="1">
        <f t="array" aca="1" ref="Y57" ca="1">IFERROR(VLOOKUP(INDIRECT("E57"),'15'!$A$4:$B$60,2,0),"")</f>
        <v/>
      </c>
      <c r="Z57" s="80" t="str" cm="1">
        <f t="array" aca="1" ref="Z57" ca="1">IFERROR(VLOOKUP(INDIRECT("F57"),'15'!$A$4:$B$60,2,0),"")</f>
        <v/>
      </c>
      <c r="AA57" s="80" t="str" cm="1">
        <f t="array" aca="1" ref="AA57" ca="1">IFERROR(VLOOKUP(INDIRECT("G57"),'15'!$A$4:$B$60,2,0),"")</f>
        <v/>
      </c>
    </row>
    <row r="58" spans="1:27" ht="15" customHeight="1" x14ac:dyDescent="0.15">
      <c r="A58" s="117"/>
      <c r="B58" s="36">
        <v>50</v>
      </c>
      <c r="C58" s="123"/>
      <c r="D58" s="123"/>
      <c r="E58" s="123"/>
      <c r="F58" s="126"/>
      <c r="G58" s="123"/>
      <c r="H58" s="120" t="str">
        <f t="shared" ca="1" si="0"/>
        <v xml:space="preserve">    </v>
      </c>
      <c r="I58" s="124"/>
      <c r="J58" s="124"/>
      <c r="K58" s="32"/>
      <c r="L58" s="32"/>
      <c r="Y58" s="80" t="str" cm="1">
        <f t="array" aca="1" ref="Y58" ca="1">IFERROR(VLOOKUP(INDIRECT("E58"),'15'!$A$4:$B$60,2,0),"")</f>
        <v/>
      </c>
      <c r="Z58" s="80" t="str" cm="1">
        <f t="array" aca="1" ref="Z58" ca="1">IFERROR(VLOOKUP(INDIRECT("F58"),'15'!$A$4:$B$60,2,0),"")</f>
        <v/>
      </c>
      <c r="AA58" s="80" t="str" cm="1">
        <f t="array" aca="1" ref="AA58" ca="1">IFERROR(VLOOKUP(INDIRECT("G58"),'15'!$A$4:$B$60,2,0),"")</f>
        <v/>
      </c>
    </row>
    <row r="59" spans="1:27" ht="15" customHeight="1" x14ac:dyDescent="0.15">
      <c r="A59" s="117"/>
      <c r="B59" s="36">
        <v>51</v>
      </c>
      <c r="C59" s="123"/>
      <c r="D59" s="123"/>
      <c r="E59" s="123"/>
      <c r="F59" s="126"/>
      <c r="G59" s="123"/>
      <c r="H59" s="120" t="str">
        <f t="shared" ca="1" si="0"/>
        <v xml:space="preserve">    </v>
      </c>
      <c r="I59" s="124"/>
      <c r="J59" s="124"/>
      <c r="K59" s="32"/>
      <c r="L59" s="32"/>
      <c r="Y59" s="80" t="str" cm="1">
        <f t="array" aca="1" ref="Y59" ca="1">IFERROR(VLOOKUP(INDIRECT("E59"),'15'!$A$4:$B$60,2,0),"")</f>
        <v/>
      </c>
      <c r="Z59" s="80" t="str" cm="1">
        <f t="array" aca="1" ref="Z59" ca="1">IFERROR(VLOOKUP(INDIRECT("F59"),'15'!$A$4:$B$60,2,0),"")</f>
        <v/>
      </c>
      <c r="AA59" s="80" t="str" cm="1">
        <f t="array" aca="1" ref="AA59" ca="1">IFERROR(VLOOKUP(INDIRECT("G59"),'15'!$A$4:$B$60,2,0),"")</f>
        <v/>
      </c>
    </row>
    <row r="60" spans="1:27" ht="15" customHeight="1" x14ac:dyDescent="0.15">
      <c r="A60" s="117"/>
      <c r="B60" s="36">
        <v>52</v>
      </c>
      <c r="C60" s="123"/>
      <c r="D60" s="123"/>
      <c r="E60" s="123"/>
      <c r="F60" s="126"/>
      <c r="G60" s="123"/>
      <c r="H60" s="120" t="str">
        <f t="shared" ca="1" si="0"/>
        <v xml:space="preserve">    </v>
      </c>
      <c r="I60" s="124"/>
      <c r="J60" s="124"/>
      <c r="K60" s="32"/>
      <c r="L60" s="32"/>
      <c r="Y60" s="80" t="str" cm="1">
        <f t="array" aca="1" ref="Y60" ca="1">IFERROR(VLOOKUP(INDIRECT("E60"),'15'!$A$4:$B$60,2,0),"")</f>
        <v/>
      </c>
      <c r="Z60" s="80" t="str" cm="1">
        <f t="array" aca="1" ref="Z60" ca="1">IFERROR(VLOOKUP(INDIRECT("F60"),'15'!$A$4:$B$60,2,0),"")</f>
        <v/>
      </c>
      <c r="AA60" s="80" t="str" cm="1">
        <f t="array" aca="1" ref="AA60" ca="1">IFERROR(VLOOKUP(INDIRECT("G60"),'15'!$A$4:$B$60,2,0),"")</f>
        <v/>
      </c>
    </row>
    <row r="61" spans="1:27" ht="11.25" customHeight="1" x14ac:dyDescent="0.15">
      <c r="A61" s="32"/>
      <c r="B61" s="32"/>
      <c r="C61" s="32"/>
      <c r="D61" s="32"/>
      <c r="E61" s="32"/>
      <c r="F61" s="32"/>
      <c r="G61" s="32"/>
      <c r="H61" s="33"/>
      <c r="I61" s="32"/>
      <c r="J61" s="32"/>
      <c r="K61" s="32"/>
      <c r="L61" s="32"/>
    </row>
    <row r="62" spans="1:27" s="28" customFormat="1" ht="15" customHeight="1" x14ac:dyDescent="0.15">
      <c r="A62" s="32"/>
      <c r="B62" s="35">
        <v>1</v>
      </c>
      <c r="C62" s="187" t="s">
        <v>250</v>
      </c>
      <c r="D62" s="187"/>
      <c r="E62" s="187"/>
      <c r="F62" s="187"/>
      <c r="G62" s="187"/>
      <c r="H62" s="187"/>
      <c r="I62" s="187"/>
      <c r="J62" s="34"/>
      <c r="K62" s="32"/>
      <c r="L62" s="32"/>
    </row>
    <row r="63" spans="1:27" s="28" customFormat="1" ht="15" customHeight="1" x14ac:dyDescent="0.15">
      <c r="A63" s="32"/>
      <c r="B63" s="35">
        <v>2</v>
      </c>
      <c r="C63" s="187" t="s">
        <v>366</v>
      </c>
      <c r="D63" s="187"/>
      <c r="E63" s="187"/>
      <c r="F63" s="187"/>
      <c r="G63" s="187"/>
      <c r="H63" s="187"/>
      <c r="I63" s="187"/>
      <c r="J63" s="34"/>
      <c r="K63" s="32"/>
      <c r="L63" s="32"/>
    </row>
    <row r="64" spans="1:27" s="28" customFormat="1" ht="15" customHeight="1" x14ac:dyDescent="0.15">
      <c r="A64" s="32"/>
      <c r="B64" s="35"/>
      <c r="C64" s="187"/>
      <c r="D64" s="187"/>
      <c r="E64" s="187"/>
      <c r="F64" s="187"/>
      <c r="G64" s="187"/>
      <c r="H64" s="187"/>
      <c r="I64" s="187"/>
      <c r="J64" s="187"/>
      <c r="K64" s="32"/>
      <c r="L64" s="32"/>
    </row>
    <row r="65" spans="1:27" ht="11.25" customHeight="1" x14ac:dyDescent="0.15">
      <c r="A65" s="32"/>
      <c r="B65" s="32"/>
      <c r="C65" s="32"/>
      <c r="D65" s="32"/>
      <c r="E65" s="32"/>
      <c r="F65" s="32"/>
      <c r="G65" s="32"/>
      <c r="H65" s="33"/>
      <c r="I65" s="32"/>
      <c r="J65" s="32"/>
      <c r="K65" s="32"/>
      <c r="L65" s="32"/>
    </row>
    <row r="66" spans="1:27" ht="18" customHeight="1" x14ac:dyDescent="0.15">
      <c r="A66" s="32"/>
      <c r="C66" s="32"/>
      <c r="D66" s="32"/>
      <c r="E66" s="32" t="s">
        <v>367</v>
      </c>
      <c r="F66" s="32"/>
      <c r="G66" s="32"/>
      <c r="H66" s="33"/>
      <c r="I66" s="32"/>
      <c r="J66" s="32"/>
      <c r="K66" s="32"/>
      <c r="L66" s="32"/>
    </row>
    <row r="67" spans="1:27" ht="11.25" customHeight="1" x14ac:dyDescent="0.15">
      <c r="A67" s="32"/>
      <c r="B67" s="32"/>
      <c r="C67" s="32"/>
      <c r="D67" s="32"/>
      <c r="E67" s="32"/>
      <c r="F67" s="32"/>
      <c r="G67" s="32"/>
      <c r="H67" s="33"/>
      <c r="I67" s="32"/>
      <c r="J67" s="32"/>
      <c r="K67" s="32"/>
      <c r="L67" s="32"/>
    </row>
    <row r="68" spans="1:27" ht="18" customHeight="1" x14ac:dyDescent="0.15">
      <c r="A68" s="32"/>
      <c r="B68" s="32"/>
      <c r="C68" s="32"/>
      <c r="D68" s="32"/>
      <c r="E68" s="188" t="s">
        <v>2</v>
      </c>
      <c r="F68" s="188"/>
      <c r="G68" s="188"/>
      <c r="H68" s="119" t="s">
        <v>3</v>
      </c>
      <c r="I68" s="188" t="s">
        <v>368</v>
      </c>
      <c r="J68" s="188"/>
      <c r="K68" s="32"/>
      <c r="L68" s="92"/>
      <c r="M68" s="93"/>
      <c r="N68" s="77" t="s">
        <v>369</v>
      </c>
    </row>
    <row r="69" spans="1:27" ht="15" customHeight="1" thickBot="1" x14ac:dyDescent="0.2">
      <c r="A69" s="32"/>
      <c r="B69" s="89"/>
      <c r="C69" s="91"/>
      <c r="D69" s="91"/>
      <c r="E69" s="186"/>
      <c r="F69" s="186"/>
      <c r="G69" s="186"/>
      <c r="H69" s="120" t="str" cm="1">
        <f t="array" aca="1" ref="H69" ca="1">IFERROR(VLOOKUP(INDIRECT("E69"),'15'!$A$4:$B$60,2,0),"")</f>
        <v/>
      </c>
      <c r="I69" s="185"/>
      <c r="J69" s="185"/>
      <c r="K69" s="32"/>
      <c r="L69" s="92"/>
      <c r="N69" s="77"/>
      <c r="Y69" s="94"/>
      <c r="Z69" s="94" t="str" cm="1">
        <f t="array" aca="1" ref="Z69" ca="1">IFERROR(VLOOKUP(INDIRECT("F9"),'15'!$A$4:$B$60,2,0),"")</f>
        <v/>
      </c>
      <c r="AA69" s="94" t="str" cm="1">
        <f t="array" aca="1" ref="AA69" ca="1">IFERROR(VLOOKUP(INDIRECT("G9"),'15'!$A$4:$B$60,2,0),"")</f>
        <v/>
      </c>
    </row>
    <row r="70" spans="1:27" ht="15" customHeight="1" thickBot="1" x14ac:dyDescent="0.2">
      <c r="A70" s="32"/>
      <c r="B70" s="89"/>
      <c r="C70" s="91"/>
      <c r="D70" s="91"/>
      <c r="E70" s="186"/>
      <c r="F70" s="186"/>
      <c r="G70" s="186"/>
      <c r="H70" s="120" t="str" cm="1">
        <f t="array" aca="1" ref="H70" ca="1">IFERROR(VLOOKUP(INDIRECT("E70"),'15'!$A$4:$B$60,2,0),"")</f>
        <v/>
      </c>
      <c r="I70" s="185"/>
      <c r="J70" s="185"/>
      <c r="K70" s="32"/>
      <c r="L70" s="92"/>
      <c r="N70" s="174" t="s">
        <v>350</v>
      </c>
      <c r="O70" s="174"/>
      <c r="P70" s="175"/>
      <c r="Q70" s="176">
        <f ca="1">52-Q10</f>
        <v>52</v>
      </c>
      <c r="R70" s="177"/>
      <c r="S70" s="178"/>
      <c r="T70" s="108" t="s">
        <v>371</v>
      </c>
      <c r="U70" s="109"/>
      <c r="V70" s="109"/>
      <c r="W70" s="109"/>
      <c r="Y70" s="94"/>
      <c r="Z70" s="94" t="str" cm="1">
        <f t="array" aca="1" ref="Z70" ca="1">IFERROR(VLOOKUP(INDIRECT("F10"),'15'!$A$4:$B$60,2,0),"")</f>
        <v/>
      </c>
      <c r="AA70" s="94" t="str" cm="1">
        <f t="array" aca="1" ref="AA70" ca="1">IFERROR(VLOOKUP(INDIRECT("G10"),'15'!$A$4:$B$60,2,0),"")</f>
        <v/>
      </c>
    </row>
    <row r="71" spans="1:27" ht="15" customHeight="1" x14ac:dyDescent="0.15">
      <c r="A71" s="32"/>
      <c r="B71" s="89"/>
      <c r="C71" s="91"/>
      <c r="D71" s="91"/>
      <c r="E71" s="186"/>
      <c r="F71" s="186"/>
      <c r="G71" s="186"/>
      <c r="H71" s="120" t="str" cm="1">
        <f t="array" aca="1" ref="H71" ca="1">IFERROR(VLOOKUP(INDIRECT("E71"),'15'!$A$4:$B$60,2,0),"")</f>
        <v/>
      </c>
      <c r="I71" s="185"/>
      <c r="J71" s="185"/>
      <c r="K71" s="32"/>
      <c r="L71" s="92"/>
      <c r="N71" s="77"/>
      <c r="Y71" s="94"/>
      <c r="Z71" s="94"/>
      <c r="AA71" s="94"/>
    </row>
    <row r="72" spans="1:27" ht="15" customHeight="1" x14ac:dyDescent="0.15">
      <c r="A72" s="32"/>
      <c r="B72" s="89"/>
      <c r="C72" s="91"/>
      <c r="D72" s="91"/>
      <c r="E72" s="186"/>
      <c r="F72" s="186"/>
      <c r="G72" s="186"/>
      <c r="H72" s="120" t="str" cm="1">
        <f t="array" aca="1" ref="H72" ca="1">IFERROR(VLOOKUP(INDIRECT("E72"),'15'!$A$4:$B$60,2,0),"")</f>
        <v/>
      </c>
      <c r="I72" s="185"/>
      <c r="J72" s="185"/>
      <c r="K72" s="32"/>
      <c r="L72" s="92"/>
      <c r="N72" s="99">
        <v>1</v>
      </c>
      <c r="O72" s="99">
        <v>2</v>
      </c>
      <c r="P72" s="99">
        <v>3</v>
      </c>
      <c r="Q72" s="99">
        <v>4</v>
      </c>
      <c r="R72" s="99">
        <v>5</v>
      </c>
      <c r="S72" s="99">
        <v>6</v>
      </c>
      <c r="T72" s="99">
        <v>7</v>
      </c>
      <c r="U72" s="99">
        <v>8</v>
      </c>
      <c r="V72" s="99">
        <v>9</v>
      </c>
      <c r="W72" s="99">
        <v>10</v>
      </c>
      <c r="Y72" s="94"/>
      <c r="Z72" s="94" t="str" cm="1">
        <f t="array" aca="1" ref="Z72" ca="1">IFERROR(VLOOKUP(INDIRECT("F12"),'15'!$A$4:$B$60,2,0),"")</f>
        <v/>
      </c>
      <c r="AA72" s="94" t="str" cm="1">
        <f t="array" aca="1" ref="AA72" ca="1">IFERROR(VLOOKUP(INDIRECT("G12"),'15'!$A$4:$B$60,2,0),"")</f>
        <v/>
      </c>
    </row>
    <row r="73" spans="1:27" ht="15" customHeight="1" x14ac:dyDescent="0.15">
      <c r="A73" s="32"/>
      <c r="B73" s="89"/>
      <c r="C73" s="91"/>
      <c r="D73" s="91"/>
      <c r="E73" s="186"/>
      <c r="F73" s="186"/>
      <c r="G73" s="186"/>
      <c r="H73" s="120" t="str" cm="1">
        <f t="array" aca="1" ref="H73" ca="1">IFERROR(VLOOKUP(INDIRECT("E73"),'15'!$A$4:$B$60,2,0),"")</f>
        <v/>
      </c>
      <c r="I73" s="185"/>
      <c r="J73" s="185"/>
      <c r="K73" s="32"/>
      <c r="L73" s="92"/>
      <c r="N73" s="99">
        <v>11</v>
      </c>
      <c r="O73" s="99">
        <v>12</v>
      </c>
      <c r="P73" s="99">
        <v>13</v>
      </c>
      <c r="Q73" s="99">
        <v>14</v>
      </c>
      <c r="R73" s="99">
        <v>15</v>
      </c>
      <c r="S73" s="99">
        <v>16</v>
      </c>
      <c r="T73" s="99">
        <v>17</v>
      </c>
      <c r="U73" s="99">
        <v>18</v>
      </c>
      <c r="V73" s="99">
        <v>19</v>
      </c>
      <c r="W73" s="99">
        <v>20</v>
      </c>
      <c r="Y73" s="94"/>
      <c r="Z73" s="94" t="str" cm="1">
        <f t="array" aca="1" ref="Z73" ca="1">IFERROR(VLOOKUP(INDIRECT("F13"),'15'!$A$4:$B$60,2,0),"")</f>
        <v/>
      </c>
      <c r="AA73" s="94" t="str" cm="1">
        <f t="array" aca="1" ref="AA73" ca="1">IFERROR(VLOOKUP(INDIRECT("G13"),'15'!$A$4:$B$60,2,0),"")</f>
        <v/>
      </c>
    </row>
    <row r="74" spans="1:27" ht="15" customHeight="1" x14ac:dyDescent="0.15">
      <c r="A74" s="32"/>
      <c r="B74" s="89"/>
      <c r="C74" s="91"/>
      <c r="D74" s="91"/>
      <c r="E74" s="186"/>
      <c r="F74" s="186"/>
      <c r="G74" s="186"/>
      <c r="H74" s="120" t="str" cm="1">
        <f t="array" aca="1" ref="H74" ca="1">IFERROR(VLOOKUP(INDIRECT("E74"),'15'!$A$4:$B$60,2,0),"")</f>
        <v/>
      </c>
      <c r="I74" s="185"/>
      <c r="J74" s="185"/>
      <c r="K74" s="32"/>
      <c r="L74" s="92"/>
      <c r="N74" s="99">
        <v>21</v>
      </c>
      <c r="O74" s="99">
        <v>22</v>
      </c>
      <c r="P74" s="99">
        <v>23</v>
      </c>
      <c r="Q74" s="99">
        <v>24</v>
      </c>
      <c r="R74" s="99">
        <v>25</v>
      </c>
      <c r="S74" s="99">
        <v>26</v>
      </c>
      <c r="T74" s="99">
        <v>27</v>
      </c>
      <c r="U74" s="99">
        <v>28</v>
      </c>
      <c r="V74" s="99">
        <v>29</v>
      </c>
      <c r="W74" s="99">
        <v>30</v>
      </c>
      <c r="Y74" s="94" t="str" cm="1">
        <f t="array" aca="1" ref="Y74" ca="1">IFERROR(VLOOKUP(INDIRECT("E14"),'15'!$A$4:$B$60,2,0),"")</f>
        <v/>
      </c>
      <c r="Z74" s="94" t="str" cm="1">
        <f t="array" aca="1" ref="Z74" ca="1">IFERROR(VLOOKUP(INDIRECT("F14"),'15'!$A$4:$B$60,2,0),"")</f>
        <v/>
      </c>
      <c r="AA74" s="94" t="str" cm="1">
        <f t="array" aca="1" ref="AA74" ca="1">IFERROR(VLOOKUP(INDIRECT("G14"),'15'!$A$4:$B$60,2,0),"")</f>
        <v/>
      </c>
    </row>
    <row r="75" spans="1:27" ht="15" customHeight="1" x14ac:dyDescent="0.15">
      <c r="A75" s="32"/>
      <c r="B75" s="89"/>
      <c r="C75" s="91"/>
      <c r="D75" s="91"/>
      <c r="E75" s="186"/>
      <c r="F75" s="186"/>
      <c r="G75" s="186"/>
      <c r="H75" s="120" t="str" cm="1">
        <f t="array" aca="1" ref="H75" ca="1">IFERROR(VLOOKUP(INDIRECT("E75"),'15'!$A$4:$B$60,2,0),"")</f>
        <v/>
      </c>
      <c r="I75" s="185"/>
      <c r="J75" s="185"/>
      <c r="K75" s="32"/>
      <c r="L75" s="92"/>
      <c r="N75" s="99">
        <v>31</v>
      </c>
      <c r="O75" s="99">
        <v>32</v>
      </c>
      <c r="P75" s="99">
        <v>33</v>
      </c>
      <c r="Q75" s="99">
        <v>34</v>
      </c>
      <c r="R75" s="99">
        <v>35</v>
      </c>
      <c r="S75" s="99">
        <v>36</v>
      </c>
      <c r="T75" s="99">
        <v>37</v>
      </c>
      <c r="U75" s="99">
        <v>38</v>
      </c>
      <c r="V75" s="99">
        <v>39</v>
      </c>
      <c r="W75" s="99">
        <v>40</v>
      </c>
      <c r="Y75" s="94" t="str" cm="1">
        <f t="array" aca="1" ref="Y75" ca="1">IFERROR(VLOOKUP(INDIRECT("E15"),'15'!$A$4:$B$60,2,0),"")</f>
        <v/>
      </c>
      <c r="Z75" s="94" t="str" cm="1">
        <f t="array" aca="1" ref="Z75" ca="1">IFERROR(VLOOKUP(INDIRECT("F15"),'15'!$A$4:$B$60,2,0),"")</f>
        <v/>
      </c>
      <c r="AA75" s="94" t="str" cm="1">
        <f t="array" aca="1" ref="AA75" ca="1">IFERROR(VLOOKUP(INDIRECT("G15"),'15'!$A$4:$B$60,2,0),"")</f>
        <v/>
      </c>
    </row>
    <row r="76" spans="1:27" ht="15" customHeight="1" x14ac:dyDescent="0.15">
      <c r="A76" s="32"/>
      <c r="B76" s="89"/>
      <c r="C76" s="91"/>
      <c r="D76" s="91"/>
      <c r="E76" s="186"/>
      <c r="F76" s="186"/>
      <c r="G76" s="186"/>
      <c r="H76" s="120" t="str" cm="1">
        <f t="array" aca="1" ref="H76" ca="1">IFERROR(VLOOKUP(INDIRECT("E76"),'15'!$A$4:$B$60,2,0),"")</f>
        <v/>
      </c>
      <c r="I76" s="185"/>
      <c r="J76" s="185"/>
      <c r="K76" s="32"/>
      <c r="L76" s="92"/>
      <c r="N76" s="99">
        <v>41</v>
      </c>
      <c r="O76" s="99">
        <v>42</v>
      </c>
      <c r="P76" s="99">
        <v>43</v>
      </c>
      <c r="Q76" s="99">
        <v>44</v>
      </c>
      <c r="R76" s="99">
        <v>45</v>
      </c>
      <c r="S76" s="99">
        <v>46</v>
      </c>
      <c r="T76" s="99">
        <v>47</v>
      </c>
      <c r="U76" s="99">
        <v>48</v>
      </c>
      <c r="V76" s="99">
        <v>49</v>
      </c>
      <c r="W76" s="99">
        <v>50</v>
      </c>
      <c r="Y76" s="94" t="str" cm="1">
        <f t="array" aca="1" ref="Y76" ca="1">IFERROR(VLOOKUP(INDIRECT("E16"),'15'!$A$4:$B$60,2,0),"")</f>
        <v/>
      </c>
      <c r="Z76" s="94" t="str" cm="1">
        <f t="array" aca="1" ref="Z76" ca="1">IFERROR(VLOOKUP(INDIRECT("F16"),'15'!$A$4:$B$60,2,0),"")</f>
        <v/>
      </c>
      <c r="AA76" s="94" t="str" cm="1">
        <f t="array" aca="1" ref="AA76" ca="1">IFERROR(VLOOKUP(INDIRECT("G16"),'15'!$A$4:$B$60,2,0),"")</f>
        <v/>
      </c>
    </row>
    <row r="77" spans="1:27" ht="15" customHeight="1" x14ac:dyDescent="0.15">
      <c r="A77" s="32"/>
      <c r="B77" s="89"/>
      <c r="C77" s="91"/>
      <c r="D77" s="91"/>
      <c r="E77" s="186"/>
      <c r="F77" s="186"/>
      <c r="G77" s="186"/>
      <c r="H77" s="120" t="str" cm="1">
        <f t="array" aca="1" ref="H77" ca="1">IFERROR(VLOOKUP(INDIRECT("E77"),'15'!$A$4:$B$60,2,0),"")</f>
        <v/>
      </c>
      <c r="I77" s="185"/>
      <c r="J77" s="185"/>
      <c r="K77" s="32"/>
      <c r="L77" s="92"/>
      <c r="N77" s="99">
        <v>51</v>
      </c>
      <c r="O77" s="99">
        <v>52</v>
      </c>
      <c r="P77" s="100"/>
      <c r="Q77" s="100"/>
      <c r="R77" s="100"/>
      <c r="S77" s="100"/>
      <c r="T77" s="100"/>
      <c r="U77" s="100"/>
      <c r="V77" s="100"/>
      <c r="W77" s="100"/>
      <c r="Y77" s="94" t="str" cm="1">
        <f t="array" aca="1" ref="Y77" ca="1">IFERROR(VLOOKUP(INDIRECT("E17"),'15'!$A$4:$B$60,2,0),"")</f>
        <v/>
      </c>
      <c r="Z77" s="94" t="str" cm="1">
        <f t="array" aca="1" ref="Z77" ca="1">IFERROR(VLOOKUP(INDIRECT("F17"),'15'!$A$4:$B$60,2,0),"")</f>
        <v/>
      </c>
      <c r="AA77" s="94" t="str" cm="1">
        <f t="array" aca="1" ref="AA77" ca="1">IFERROR(VLOOKUP(INDIRECT("G17"),'15'!$A$4:$B$60,2,0),"")</f>
        <v/>
      </c>
    </row>
    <row r="78" spans="1:27" ht="15" customHeight="1" x14ac:dyDescent="0.15">
      <c r="A78" s="32"/>
      <c r="B78" s="89"/>
      <c r="C78" s="91"/>
      <c r="D78" s="91"/>
      <c r="E78" s="186"/>
      <c r="F78" s="186"/>
      <c r="G78" s="186"/>
      <c r="H78" s="120" t="str" cm="1">
        <f t="array" aca="1" ref="H78" ca="1">IFERROR(VLOOKUP(INDIRECT("E78"),'15'!$A$4:$B$60,2,0),"")</f>
        <v/>
      </c>
      <c r="I78" s="185"/>
      <c r="J78" s="185"/>
      <c r="K78" s="32"/>
      <c r="L78" s="92"/>
      <c r="N78" s="78"/>
      <c r="O78" s="78"/>
      <c r="P78" s="78"/>
      <c r="Q78" s="78"/>
      <c r="R78" s="78"/>
      <c r="S78" s="78"/>
      <c r="T78" s="78"/>
      <c r="U78" s="78"/>
      <c r="V78" s="78"/>
      <c r="W78" s="78"/>
      <c r="Y78" s="94" t="str" cm="1">
        <f t="array" aca="1" ref="Y78" ca="1">IFERROR(VLOOKUP(INDIRECT("E18"),'15'!$A$4:$B$60,2,0),"")</f>
        <v/>
      </c>
      <c r="Z78" s="94" t="str" cm="1">
        <f t="array" aca="1" ref="Z78" ca="1">IFERROR(VLOOKUP(INDIRECT("F18"),'15'!$A$4:$B$60,2,0),"")</f>
        <v/>
      </c>
      <c r="AA78" s="94" t="str" cm="1">
        <f t="array" aca="1" ref="AA78" ca="1">IFERROR(VLOOKUP(INDIRECT("G18"),'15'!$A$4:$B$60,2,0),"")</f>
        <v/>
      </c>
    </row>
    <row r="79" spans="1:27" ht="15" customHeight="1" x14ac:dyDescent="0.15">
      <c r="A79" s="32"/>
      <c r="B79" s="89"/>
      <c r="C79" s="91"/>
      <c r="D79" s="91"/>
      <c r="E79" s="186"/>
      <c r="F79" s="186"/>
      <c r="G79" s="186"/>
      <c r="H79" s="120" t="str" cm="1">
        <f t="array" aca="1" ref="H79" ca="1">IFERROR(VLOOKUP(INDIRECT("E79"),'15'!$A$4:$B$60,2,0),"")</f>
        <v/>
      </c>
      <c r="I79" s="185"/>
      <c r="J79" s="185"/>
      <c r="K79" s="32"/>
      <c r="L79" s="92"/>
      <c r="N79" s="98"/>
      <c r="O79" s="86" t="s">
        <v>370</v>
      </c>
      <c r="P79" s="85"/>
      <c r="Q79" s="85"/>
      <c r="R79" s="85"/>
      <c r="S79" s="85"/>
      <c r="T79" s="85"/>
      <c r="U79" s="85"/>
      <c r="V79" s="85"/>
      <c r="W79" s="85"/>
      <c r="Y79" s="94" t="str" cm="1">
        <f t="array" aca="1" ref="Y79" ca="1">IFERROR(VLOOKUP(INDIRECT("E19"),'15'!$A$4:$B$60,2,0),"")</f>
        <v/>
      </c>
      <c r="Z79" s="94" t="str" cm="1">
        <f t="array" aca="1" ref="Z79" ca="1">IFERROR(VLOOKUP(INDIRECT("F19"),'15'!$A$4:$B$60,2,0),"")</f>
        <v/>
      </c>
      <c r="AA79" s="94" t="str" cm="1">
        <f t="array" aca="1" ref="AA79" ca="1">IFERROR(VLOOKUP(INDIRECT("G19"),'15'!$A$4:$B$60,2,0),"")</f>
        <v/>
      </c>
    </row>
    <row r="80" spans="1:27" ht="15" customHeight="1" x14ac:dyDescent="0.15">
      <c r="A80" s="32"/>
      <c r="B80" s="89"/>
      <c r="C80" s="91"/>
      <c r="D80" s="91"/>
      <c r="E80" s="186"/>
      <c r="F80" s="186"/>
      <c r="G80" s="186"/>
      <c r="H80" s="120" t="str" cm="1">
        <f t="array" aca="1" ref="H80" ca="1">IFERROR(VLOOKUP(INDIRECT("E80"),'15'!$A$4:$B$60,2,0),"")</f>
        <v/>
      </c>
      <c r="I80" s="185"/>
      <c r="J80" s="185"/>
      <c r="K80" s="32"/>
      <c r="L80" s="92"/>
      <c r="Y80" s="94" t="str" cm="1">
        <f t="array" aca="1" ref="Y80" ca="1">IFERROR(VLOOKUP(INDIRECT("E20"),'15'!$A$4:$B$60,2,0),"")</f>
        <v/>
      </c>
      <c r="Z80" s="94" t="str" cm="1">
        <f t="array" aca="1" ref="Z80" ca="1">IFERROR(VLOOKUP(INDIRECT("F20"),'15'!$A$4:$B$60,2,0),"")</f>
        <v/>
      </c>
      <c r="AA80" s="94" t="str" cm="1">
        <f t="array" aca="1" ref="AA80" ca="1">IFERROR(VLOOKUP(INDIRECT("G20"),'15'!$A$4:$B$60,2,0),"")</f>
        <v/>
      </c>
    </row>
    <row r="81" spans="1:27" ht="15" customHeight="1" x14ac:dyDescent="0.15">
      <c r="A81" s="32"/>
      <c r="B81" s="89"/>
      <c r="C81" s="91"/>
      <c r="D81" s="91"/>
      <c r="E81" s="186"/>
      <c r="F81" s="186"/>
      <c r="G81" s="186"/>
      <c r="H81" s="120" t="str" cm="1">
        <f t="array" aca="1" ref="H81" ca="1">IFERROR(VLOOKUP(INDIRECT("E81"),'15'!$A$4:$B$60,2,0),"")</f>
        <v/>
      </c>
      <c r="I81" s="185"/>
      <c r="J81" s="185"/>
      <c r="K81" s="32"/>
      <c r="L81" s="92"/>
      <c r="Y81" s="94" t="str" cm="1">
        <f t="array" aca="1" ref="Y81" ca="1">IFERROR(VLOOKUP(INDIRECT("E21"),'15'!$A$4:$B$60,2,0),"")</f>
        <v/>
      </c>
      <c r="Z81" s="94" t="str" cm="1">
        <f t="array" aca="1" ref="Z81" ca="1">IFERROR(VLOOKUP(INDIRECT("F21"),'15'!$A$4:$B$60,2,0),"")</f>
        <v/>
      </c>
      <c r="AA81" s="94" t="str" cm="1">
        <f t="array" aca="1" ref="AA81" ca="1">IFERROR(VLOOKUP(INDIRECT("G21"),'15'!$A$4:$B$60,2,0),"")</f>
        <v/>
      </c>
    </row>
    <row r="82" spans="1:27" ht="15" customHeight="1" x14ac:dyDescent="0.15">
      <c r="A82" s="32"/>
      <c r="B82" s="89"/>
      <c r="C82" s="91"/>
      <c r="D82" s="91"/>
      <c r="E82" s="186"/>
      <c r="F82" s="186"/>
      <c r="G82" s="186"/>
      <c r="H82" s="120" t="str" cm="1">
        <f t="array" aca="1" ref="H82" ca="1">IFERROR(VLOOKUP(INDIRECT("E82"),'15'!$A$4:$B$60,2,0),"")</f>
        <v/>
      </c>
      <c r="I82" s="185"/>
      <c r="J82" s="185"/>
      <c r="K82" s="32"/>
      <c r="L82" s="92"/>
      <c r="Y82" s="94" t="str" cm="1">
        <f t="array" aca="1" ref="Y82" ca="1">IFERROR(VLOOKUP(INDIRECT("E22"),'15'!$A$4:$B$60,2,0),"")</f>
        <v/>
      </c>
      <c r="Z82" s="94" t="str" cm="1">
        <f t="array" aca="1" ref="Z82" ca="1">IFERROR(VLOOKUP(INDIRECT("F22"),'15'!$A$4:$B$60,2,0),"")</f>
        <v/>
      </c>
      <c r="AA82" s="94" t="str" cm="1">
        <f t="array" aca="1" ref="AA82" ca="1">IFERROR(VLOOKUP(INDIRECT("G22"),'15'!$A$4:$B$60,2,0),"")</f>
        <v/>
      </c>
    </row>
    <row r="83" spans="1:27" ht="15" customHeight="1" x14ac:dyDescent="0.15">
      <c r="A83" s="32"/>
      <c r="B83" s="89"/>
      <c r="C83" s="91"/>
      <c r="D83" s="91"/>
      <c r="E83" s="186"/>
      <c r="F83" s="186"/>
      <c r="G83" s="186"/>
      <c r="H83" s="120" t="str" cm="1">
        <f t="array" aca="1" ref="H83" ca="1">IFERROR(VLOOKUP(INDIRECT("E83"),'15'!$A$4:$B$60,2,0),"")</f>
        <v/>
      </c>
      <c r="I83" s="185"/>
      <c r="J83" s="185"/>
      <c r="K83" s="32"/>
      <c r="L83" s="92"/>
      <c r="Y83" s="94" t="str" cm="1">
        <f t="array" aca="1" ref="Y83" ca="1">IFERROR(VLOOKUP(INDIRECT("E23"),'15'!$A$4:$B$60,2,0),"")</f>
        <v/>
      </c>
      <c r="Z83" s="94" t="str" cm="1">
        <f t="array" aca="1" ref="Z83" ca="1">IFERROR(VLOOKUP(INDIRECT("F23"),'15'!$A$4:$B$60,2,0),"")</f>
        <v/>
      </c>
      <c r="AA83" s="94" t="str" cm="1">
        <f t="array" aca="1" ref="AA83" ca="1">IFERROR(VLOOKUP(INDIRECT("G23"),'15'!$A$4:$B$60,2,0),"")</f>
        <v/>
      </c>
    </row>
    <row r="84" spans="1:27" ht="15" customHeight="1" x14ac:dyDescent="0.15">
      <c r="A84" s="32"/>
      <c r="B84" s="89"/>
      <c r="C84" s="91"/>
      <c r="D84" s="91"/>
      <c r="E84" s="186"/>
      <c r="F84" s="186"/>
      <c r="G84" s="186"/>
      <c r="H84" s="120" t="str" cm="1">
        <f t="array" aca="1" ref="H84" ca="1">IFERROR(VLOOKUP(INDIRECT("E84"),'15'!$A$4:$B$60,2,0),"")</f>
        <v/>
      </c>
      <c r="I84" s="185"/>
      <c r="J84" s="185"/>
      <c r="K84" s="32"/>
      <c r="L84" s="92"/>
      <c r="Y84" s="94" t="str" cm="1">
        <f t="array" aca="1" ref="Y84" ca="1">IFERROR(VLOOKUP(INDIRECT("E24"),'15'!$A$4:$B$60,2,0),"")</f>
        <v/>
      </c>
      <c r="Z84" s="94" t="str" cm="1">
        <f t="array" aca="1" ref="Z84" ca="1">IFERROR(VLOOKUP(INDIRECT("F24"),'15'!$A$4:$B$60,2,0),"")</f>
        <v/>
      </c>
      <c r="AA84" s="94" t="str" cm="1">
        <f t="array" aca="1" ref="AA84" ca="1">IFERROR(VLOOKUP(INDIRECT("G24"),'15'!$A$4:$B$60,2,0),"")</f>
        <v/>
      </c>
    </row>
    <row r="85" spans="1:27" ht="15" customHeight="1" x14ac:dyDescent="0.15">
      <c r="A85" s="32"/>
      <c r="B85" s="89"/>
      <c r="C85" s="91"/>
      <c r="D85" s="91"/>
      <c r="E85" s="186"/>
      <c r="F85" s="186"/>
      <c r="G85" s="186"/>
      <c r="H85" s="120" t="str" cm="1">
        <f t="array" aca="1" ref="H85" ca="1">IFERROR(VLOOKUP(INDIRECT("E85"),'15'!$A$4:$B$60,2,0),"")</f>
        <v/>
      </c>
      <c r="I85" s="185"/>
      <c r="J85" s="185"/>
      <c r="K85" s="32"/>
      <c r="L85" s="92"/>
      <c r="Y85" s="94" t="str" cm="1">
        <f t="array" aca="1" ref="Y85" ca="1">IFERROR(VLOOKUP(INDIRECT("E25"),'15'!$A$4:$B$60,2,0),"")</f>
        <v/>
      </c>
      <c r="Z85" s="94" t="str" cm="1">
        <f t="array" aca="1" ref="Z85" ca="1">IFERROR(VLOOKUP(INDIRECT("F25"),'15'!$A$4:$B$60,2,0),"")</f>
        <v/>
      </c>
      <c r="AA85" s="94" t="str" cm="1">
        <f t="array" aca="1" ref="AA85" ca="1">IFERROR(VLOOKUP(INDIRECT("G25"),'15'!$A$4:$B$60,2,0),"")</f>
        <v/>
      </c>
    </row>
    <row r="86" spans="1:27" s="28" customFormat="1" ht="13.5" customHeight="1" x14ac:dyDescent="0.15">
      <c r="A86" s="32"/>
      <c r="B86" s="184"/>
      <c r="C86" s="184"/>
      <c r="D86" s="184"/>
      <c r="E86" s="184"/>
      <c r="F86" s="184"/>
      <c r="G86" s="184"/>
      <c r="H86" s="184"/>
      <c r="I86" s="184"/>
      <c r="J86" s="184"/>
      <c r="K86" s="32"/>
      <c r="L86" s="32"/>
      <c r="N86"/>
      <c r="O86"/>
      <c r="P86"/>
      <c r="Q86"/>
      <c r="R86"/>
      <c r="S86"/>
      <c r="T86"/>
      <c r="U86"/>
      <c r="V86"/>
      <c r="W86"/>
    </row>
    <row r="87" spans="1:27" x14ac:dyDescent="0.15">
      <c r="N87" s="28"/>
      <c r="O87" s="28"/>
      <c r="P87" s="28"/>
      <c r="Q87" s="28"/>
      <c r="R87" s="28"/>
      <c r="S87" s="28"/>
      <c r="T87" s="28"/>
      <c r="U87" s="28"/>
      <c r="V87" s="28"/>
      <c r="W87" s="28"/>
    </row>
    <row r="88" spans="1:27" x14ac:dyDescent="0.15">
      <c r="N88" s="28"/>
      <c r="O88" s="28"/>
      <c r="P88" s="28"/>
      <c r="Q88" s="28"/>
      <c r="R88" s="28"/>
      <c r="S88" s="28"/>
      <c r="T88" s="28"/>
      <c r="U88" s="28"/>
      <c r="V88" s="28"/>
      <c r="W88" s="28"/>
    </row>
    <row r="89" spans="1:27" x14ac:dyDescent="0.15">
      <c r="N89" s="28"/>
      <c r="O89" s="28"/>
      <c r="P89" s="28"/>
      <c r="Q89" s="28"/>
      <c r="R89" s="28"/>
      <c r="S89" s="28"/>
      <c r="T89" s="28"/>
      <c r="U89" s="28"/>
      <c r="V89" s="28"/>
      <c r="W89" s="28"/>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4BC67-B2D9-40A6-9C97-33ECC6F0D919}">
  <sheetPr>
    <tabColor rgb="FF00206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2" customWidth="1"/>
    <col min="2" max="3" width="4.625" style="32" customWidth="1"/>
    <col min="4" max="4" width="10.125" style="32" customWidth="1"/>
    <col min="5" max="5" width="56.125" style="32" customWidth="1"/>
    <col min="6" max="6" width="21.5" style="32" customWidth="1"/>
    <col min="7" max="7" width="32.5" style="32" customWidth="1"/>
    <col min="8" max="8" width="1.75" style="32" customWidth="1"/>
    <col min="10" max="10" width="17.625" bestFit="1" customWidth="1"/>
  </cols>
  <sheetData>
    <row r="2" spans="1:9" ht="21" customHeight="1" thickBot="1" x14ac:dyDescent="0.2">
      <c r="B2" s="190" t="s">
        <v>219</v>
      </c>
      <c r="C2" s="191"/>
      <c r="D2" s="192"/>
      <c r="E2" s="192"/>
      <c r="F2" s="192"/>
      <c r="G2" s="192"/>
    </row>
    <row r="3" spans="1:9" ht="23.25" customHeight="1" thickBot="1" x14ac:dyDescent="0.2">
      <c r="B3" s="33"/>
      <c r="C3" s="33"/>
      <c r="D3" s="33"/>
      <c r="F3" s="112" t="s">
        <v>228</v>
      </c>
      <c r="G3" s="103" cm="1">
        <f t="array" aca="1" ref="G3" ca="1">INDIRECT("2!E7")</f>
        <v>0</v>
      </c>
    </row>
    <row r="4" spans="1:9" ht="9.75" customHeight="1" thickBot="1" x14ac:dyDescent="0.2">
      <c r="B4" s="33"/>
      <c r="C4" s="33"/>
      <c r="D4" s="33"/>
      <c r="F4" s="112"/>
    </row>
    <row r="5" spans="1:9" ht="22.5" customHeight="1" thickBot="1" x14ac:dyDescent="0.2">
      <c r="B5" s="33"/>
      <c r="C5" s="33"/>
      <c r="D5" s="33"/>
      <c r="F5" s="112" t="s">
        <v>229</v>
      </c>
      <c r="G5" s="103" cm="1">
        <f t="array" aca="1" ref="G5" ca="1">INDIRECT("2!B19")</f>
        <v>0</v>
      </c>
    </row>
    <row r="6" spans="1:9" ht="12" customHeight="1" x14ac:dyDescent="0.15">
      <c r="B6" s="33"/>
      <c r="C6" s="33"/>
      <c r="D6" s="33"/>
      <c r="F6" s="112"/>
      <c r="G6" s="37"/>
    </row>
    <row r="7" spans="1:9" ht="17.25" customHeight="1" x14ac:dyDescent="0.15">
      <c r="A7" s="117"/>
      <c r="B7" s="119" t="s">
        <v>0</v>
      </c>
      <c r="C7" s="119" t="s">
        <v>1</v>
      </c>
      <c r="D7" s="129" t="s">
        <v>10</v>
      </c>
      <c r="E7" s="119" t="s">
        <v>5</v>
      </c>
      <c r="F7" s="119" t="s">
        <v>7</v>
      </c>
      <c r="G7" s="119" t="s">
        <v>8</v>
      </c>
    </row>
    <row r="8" spans="1:9" ht="17.25" customHeight="1" x14ac:dyDescent="0.15">
      <c r="A8" s="117"/>
      <c r="B8" s="121" t="str" cm="1">
        <f t="array" aca="1" ref="B8" ca="1">IFERROR(VLOOKUP(INDIRECT("D8"),'17'!$A$3:$C$76,2,0),"")</f>
        <v/>
      </c>
      <c r="C8" s="121" t="str" cm="1">
        <f t="array" aca="1" ref="C8" ca="1">IFERROR(VLOOKUP(INDIRECT("D8"),'17'!$A$3:$C$76,3,0),"")</f>
        <v/>
      </c>
      <c r="D8" s="128"/>
      <c r="E8" s="120" t="str" cm="1">
        <f t="array" aca="1" ref="E8" ca="1">IFERROR(VLOOKUP(INDIRECT("D8"),'17'!$D$3:$E$76,2,0),"")</f>
        <v/>
      </c>
      <c r="F8" s="120" t="str" cm="1">
        <f t="array" aca="1" ref="F8" ca="1">IFERROR(VLOOKUP(INDIRECT("D8"),'17'!$D$3:$G$76,4,0),"")</f>
        <v/>
      </c>
      <c r="G8" s="124"/>
      <c r="I8" s="1"/>
    </row>
    <row r="9" spans="1:9" ht="17.25" customHeight="1" x14ac:dyDescent="0.15">
      <c r="A9" s="117"/>
      <c r="B9" s="121" t="str" cm="1">
        <f t="array" aca="1" ref="B9" ca="1">IFERROR(VLOOKUP(INDIRECT("D9"),'17'!$A$3:$C$76,2,0),"")</f>
        <v/>
      </c>
      <c r="C9" s="121" t="str" cm="1">
        <f t="array" aca="1" ref="C9" ca="1">IFERROR(VLOOKUP(INDIRECT("D9"),'17'!$A$3:$C$76,3,0),"")</f>
        <v/>
      </c>
      <c r="D9" s="128"/>
      <c r="E9" s="120" t="str" cm="1">
        <f t="array" aca="1" ref="E9" ca="1">IFERROR(VLOOKUP(INDIRECT("D9"),'17'!$D$3:$E$76,2,0),"")</f>
        <v/>
      </c>
      <c r="F9" s="120" t="str" cm="1">
        <f t="array" aca="1" ref="F9" ca="1">IFERROR(VLOOKUP(INDIRECT("D9"),'17'!$D$3:$G$76,4,0),"")</f>
        <v/>
      </c>
      <c r="G9" s="124"/>
      <c r="I9" s="1"/>
    </row>
    <row r="10" spans="1:9" ht="17.25" customHeight="1" x14ac:dyDescent="0.15">
      <c r="A10" s="117"/>
      <c r="B10" s="121" t="str" cm="1">
        <f t="array" aca="1" ref="B10" ca="1">IFERROR(VLOOKUP(INDIRECT("D10"),'17'!$A$3:$C$76,2,0),"")</f>
        <v/>
      </c>
      <c r="C10" s="121" t="str" cm="1">
        <f t="array" aca="1" ref="C10" ca="1">IFERROR(VLOOKUP(INDIRECT("D10"),'17'!$A$3:$C$76,3,0),"")</f>
        <v/>
      </c>
      <c r="D10" s="128"/>
      <c r="E10" s="120" t="str" cm="1">
        <f t="array" aca="1" ref="E10" ca="1">IFERROR(VLOOKUP(INDIRECT("D10"),'17'!$D$3:$E$76,2,0),"")</f>
        <v/>
      </c>
      <c r="F10" s="120" t="str" cm="1">
        <f t="array" aca="1" ref="F10" ca="1">IFERROR(VLOOKUP(INDIRECT("D10"),'17'!$D$3:$G$76,4,0),"")</f>
        <v/>
      </c>
      <c r="G10" s="124"/>
      <c r="I10" s="1"/>
    </row>
    <row r="11" spans="1:9" ht="17.25" customHeight="1" x14ac:dyDescent="0.15">
      <c r="A11" s="117"/>
      <c r="B11" s="121" t="str" cm="1">
        <f t="array" aca="1" ref="B11" ca="1">IFERROR(VLOOKUP(INDIRECT("D11"),'17'!$A$3:$C$76,2,0),"")</f>
        <v/>
      </c>
      <c r="C11" s="121" t="str" cm="1">
        <f t="array" aca="1" ref="C11" ca="1">IFERROR(VLOOKUP(INDIRECT("D11"),'17'!$A$3:$C$76,3,0),"")</f>
        <v/>
      </c>
      <c r="D11" s="128"/>
      <c r="E11" s="120" t="str" cm="1">
        <f t="array" aca="1" ref="E11" ca="1">IFERROR(VLOOKUP(INDIRECT("D11"),'17'!$D$3:$E$76,2,0),"")</f>
        <v/>
      </c>
      <c r="F11" s="120" t="str" cm="1">
        <f t="array" aca="1" ref="F11" ca="1">IFERROR(VLOOKUP(INDIRECT("D11"),'17'!$D$3:$G$76,4,0),"")</f>
        <v/>
      </c>
      <c r="G11" s="124"/>
      <c r="I11" s="1"/>
    </row>
    <row r="12" spans="1:9" ht="17.25" customHeight="1" x14ac:dyDescent="0.15">
      <c r="A12" s="117"/>
      <c r="B12" s="121" t="str" cm="1">
        <f t="array" aca="1" ref="B12" ca="1">IFERROR(VLOOKUP(INDIRECT("D12"),'17'!$A$3:$C$76,2,0),"")</f>
        <v/>
      </c>
      <c r="C12" s="121" t="str" cm="1">
        <f t="array" aca="1" ref="C12" ca="1">IFERROR(VLOOKUP(INDIRECT("D12"),'17'!$A$3:$C$76,3,0),"")</f>
        <v/>
      </c>
      <c r="D12" s="128"/>
      <c r="E12" s="120" t="str" cm="1">
        <f t="array" aca="1" ref="E12" ca="1">IFERROR(VLOOKUP(INDIRECT("D12"),'17'!$D$3:$E$76,2,0),"")</f>
        <v/>
      </c>
      <c r="F12" s="120" t="str" cm="1">
        <f t="array" aca="1" ref="F12" ca="1">IFERROR(VLOOKUP(INDIRECT("D12"),'17'!$D$3:$G$76,4,0),"")</f>
        <v/>
      </c>
      <c r="G12" s="124"/>
      <c r="I12" s="1"/>
    </row>
    <row r="13" spans="1:9" ht="17.25" customHeight="1" x14ac:dyDescent="0.15">
      <c r="A13" s="117"/>
      <c r="B13" s="121" t="str" cm="1">
        <f t="array" aca="1" ref="B13" ca="1">IFERROR(VLOOKUP(INDIRECT("D13"),'17'!$A$3:$C$76,2,0),"")</f>
        <v/>
      </c>
      <c r="C13" s="121" t="str" cm="1">
        <f t="array" aca="1" ref="C13" ca="1">IFERROR(VLOOKUP(INDIRECT("D13"),'17'!$A$3:$C$76,3,0),"")</f>
        <v/>
      </c>
      <c r="D13" s="128"/>
      <c r="E13" s="120" t="str" cm="1">
        <f t="array" aca="1" ref="E13" ca="1">IFERROR(VLOOKUP(INDIRECT("D13"),'17'!$D$3:$E$76,2,0),"")</f>
        <v/>
      </c>
      <c r="F13" s="120" t="str" cm="1">
        <f t="array" aca="1" ref="F13" ca="1">IFERROR(VLOOKUP(INDIRECT("D13"),'17'!$D$3:$G$76,4,0),"")</f>
        <v/>
      </c>
      <c r="G13" s="124"/>
      <c r="I13" s="1"/>
    </row>
    <row r="14" spans="1:9" ht="17.25" customHeight="1" x14ac:dyDescent="0.15">
      <c r="A14" s="117"/>
      <c r="B14" s="121" t="str" cm="1">
        <f t="array" aca="1" ref="B14" ca="1">IFERROR(VLOOKUP(INDIRECT("D14"),'17'!$A$3:$C$76,2,0),"")</f>
        <v/>
      </c>
      <c r="C14" s="121" t="str" cm="1">
        <f t="array" aca="1" ref="C14" ca="1">IFERROR(VLOOKUP(INDIRECT("D14"),'17'!$A$3:$C$76,3,0),"")</f>
        <v/>
      </c>
      <c r="D14" s="128"/>
      <c r="E14" s="120" t="str" cm="1">
        <f t="array" aca="1" ref="E14" ca="1">IFERROR(VLOOKUP(INDIRECT("D14"),'17'!$D$3:$E$76,2,0),"")</f>
        <v/>
      </c>
      <c r="F14" s="120" t="str" cm="1">
        <f t="array" aca="1" ref="F14" ca="1">IFERROR(VLOOKUP(INDIRECT("D14"),'17'!$D$3:$G$76,4,0),"")</f>
        <v/>
      </c>
      <c r="G14" s="124"/>
      <c r="I14" s="1"/>
    </row>
    <row r="15" spans="1:9" ht="17.25" customHeight="1" x14ac:dyDescent="0.15">
      <c r="A15" s="117"/>
      <c r="B15" s="121" t="str" cm="1">
        <f t="array" aca="1" ref="B15" ca="1">IFERROR(VLOOKUP(INDIRECT("D15"),'17'!$A$3:$C$76,2,0),"")</f>
        <v/>
      </c>
      <c r="C15" s="121" t="str" cm="1">
        <f t="array" aca="1" ref="C15" ca="1">IFERROR(VLOOKUP(INDIRECT("D15"),'17'!$A$3:$C$76,3,0),"")</f>
        <v/>
      </c>
      <c r="D15" s="128"/>
      <c r="E15" s="120" t="str" cm="1">
        <f t="array" aca="1" ref="E15" ca="1">IFERROR(VLOOKUP(INDIRECT("D15"),'17'!$D$3:$E$76,2,0),"")</f>
        <v/>
      </c>
      <c r="F15" s="120" t="str" cm="1">
        <f t="array" aca="1" ref="F15" ca="1">IFERROR(VLOOKUP(INDIRECT("D15"),'17'!$D$3:$G$76,4,0),"")</f>
        <v/>
      </c>
      <c r="G15" s="124"/>
      <c r="I15" s="1"/>
    </row>
    <row r="16" spans="1:9" ht="17.25" customHeight="1" x14ac:dyDescent="0.15">
      <c r="A16" s="117"/>
      <c r="B16" s="121" t="str" cm="1">
        <f t="array" aca="1" ref="B16" ca="1">IFERROR(VLOOKUP(INDIRECT("D16"),'17'!$A$3:$C$76,2,0),"")</f>
        <v/>
      </c>
      <c r="C16" s="121" t="str" cm="1">
        <f t="array" aca="1" ref="C16" ca="1">IFERROR(VLOOKUP(INDIRECT("D16"),'17'!$A$3:$C$76,3,0),"")</f>
        <v/>
      </c>
      <c r="D16" s="128"/>
      <c r="E16" s="120" t="str" cm="1">
        <f t="array" aca="1" ref="E16" ca="1">IFERROR(VLOOKUP(INDIRECT("D16"),'17'!$D$3:$E$76,2,0),"")</f>
        <v/>
      </c>
      <c r="F16" s="120" t="str" cm="1">
        <f t="array" aca="1" ref="F16" ca="1">IFERROR(VLOOKUP(INDIRECT("D16"),'17'!$D$3:$G$76,4,0),"")</f>
        <v/>
      </c>
      <c r="G16" s="124"/>
      <c r="I16" s="1"/>
    </row>
    <row r="17" spans="1:9" ht="17.25" customHeight="1" x14ac:dyDescent="0.15">
      <c r="A17" s="117"/>
      <c r="B17" s="121" t="str" cm="1">
        <f t="array" aca="1" ref="B17" ca="1">IFERROR(VLOOKUP(INDIRECT("D17"),'17'!$A$3:$C$76,2,0),"")</f>
        <v/>
      </c>
      <c r="C17" s="121" t="str" cm="1">
        <f t="array" aca="1" ref="C17" ca="1">IFERROR(VLOOKUP(INDIRECT("D17"),'17'!$A$3:$C$76,3,0),"")</f>
        <v/>
      </c>
      <c r="D17" s="128"/>
      <c r="E17" s="120" t="str" cm="1">
        <f t="array" aca="1" ref="E17" ca="1">IFERROR(VLOOKUP(INDIRECT("D17"),'17'!$D$3:$E$76,2,0),"")</f>
        <v/>
      </c>
      <c r="F17" s="120" t="str" cm="1">
        <f t="array" aca="1" ref="F17" ca="1">IFERROR(VLOOKUP(INDIRECT("D17"),'17'!$D$3:$G$76,4,0),"")</f>
        <v/>
      </c>
      <c r="G17" s="124"/>
      <c r="I17" s="1"/>
    </row>
    <row r="18" spans="1:9" ht="17.25" customHeight="1" x14ac:dyDescent="0.15">
      <c r="A18" s="117"/>
      <c r="B18" s="121" t="str" cm="1">
        <f t="array" aca="1" ref="B18" ca="1">IFERROR(VLOOKUP(INDIRECT("D18"),'17'!$A$3:$C$76,2,0),"")</f>
        <v/>
      </c>
      <c r="C18" s="121" t="str" cm="1">
        <f t="array" aca="1" ref="C18" ca="1">IFERROR(VLOOKUP(INDIRECT("D18"),'17'!$A$3:$C$76,3,0),"")</f>
        <v/>
      </c>
      <c r="D18" s="128"/>
      <c r="E18" s="120" t="str" cm="1">
        <f t="array" aca="1" ref="E18" ca="1">IFERROR(VLOOKUP(INDIRECT("D18"),'17'!$D$3:$E$76,2,0),"")</f>
        <v/>
      </c>
      <c r="F18" s="120" t="str" cm="1">
        <f t="array" aca="1" ref="F18" ca="1">IFERROR(VLOOKUP(INDIRECT("D18"),'17'!$D$3:$G$76,4,0),"")</f>
        <v/>
      </c>
      <c r="G18" s="124"/>
    </row>
    <row r="19" spans="1:9" ht="17.25" customHeight="1" x14ac:dyDescent="0.15">
      <c r="A19" s="117"/>
      <c r="B19" s="121" t="str" cm="1">
        <f t="array" aca="1" ref="B19" ca="1">IFERROR(VLOOKUP(INDIRECT("D19"),'17'!$A$3:$C$76,2,0),"")</f>
        <v/>
      </c>
      <c r="C19" s="121" t="str" cm="1">
        <f t="array" aca="1" ref="C19" ca="1">IFERROR(VLOOKUP(INDIRECT("D19"),'17'!$A$3:$C$76,3,0),"")</f>
        <v/>
      </c>
      <c r="D19" s="128"/>
      <c r="E19" s="120" t="str" cm="1">
        <f t="array" aca="1" ref="E19" ca="1">IFERROR(VLOOKUP(INDIRECT("D19"),'17'!$D$3:$E$76,2,0),"")</f>
        <v/>
      </c>
      <c r="F19" s="120" t="str" cm="1">
        <f t="array" aca="1" ref="F19" ca="1">IFERROR(VLOOKUP(INDIRECT("D19"),'17'!$D$3:$G$76,4,0),"")</f>
        <v/>
      </c>
      <c r="G19" s="124"/>
    </row>
    <row r="20" spans="1:9" ht="17.25" customHeight="1" x14ac:dyDescent="0.15">
      <c r="A20" s="117"/>
      <c r="B20" s="121" t="str" cm="1">
        <f t="array" aca="1" ref="B20" ca="1">IFERROR(VLOOKUP(INDIRECT("D20"),'17'!$A$3:$C$76,2,0),"")</f>
        <v/>
      </c>
      <c r="C20" s="121" t="str" cm="1">
        <f t="array" aca="1" ref="C20" ca="1">IFERROR(VLOOKUP(INDIRECT("D20"),'17'!$A$3:$C$76,3,0),"")</f>
        <v/>
      </c>
      <c r="D20" s="128"/>
      <c r="E20" s="120" t="str" cm="1">
        <f t="array" aca="1" ref="E20" ca="1">IFERROR(VLOOKUP(INDIRECT("D20"),'17'!$D$3:$E$76,2,0),"")</f>
        <v/>
      </c>
      <c r="F20" s="120" t="str" cm="1">
        <f t="array" aca="1" ref="F20" ca="1">IFERROR(VLOOKUP(INDIRECT("D20"),'17'!$D$3:$G$76,4,0),"")</f>
        <v/>
      </c>
      <c r="G20" s="124"/>
    </row>
    <row r="21" spans="1:9" ht="17.25" customHeight="1" x14ac:dyDescent="0.15">
      <c r="A21" s="117"/>
      <c r="B21" s="121" t="str" cm="1">
        <f t="array" aca="1" ref="B21" ca="1">IFERROR(VLOOKUP(INDIRECT("D21"),'17'!$A$3:$C$76,2,0),"")</f>
        <v/>
      </c>
      <c r="C21" s="121" t="str" cm="1">
        <f t="array" aca="1" ref="C21" ca="1">IFERROR(VLOOKUP(INDIRECT("D21"),'17'!$A$3:$C$76,3,0),"")</f>
        <v/>
      </c>
      <c r="D21" s="128"/>
      <c r="E21" s="120" t="str" cm="1">
        <f t="array" aca="1" ref="E21" ca="1">IFERROR(VLOOKUP(INDIRECT("D21"),'17'!$D$3:$E$76,2,0),"")</f>
        <v/>
      </c>
      <c r="F21" s="120" t="str" cm="1">
        <f t="array" aca="1" ref="F21" ca="1">IFERROR(VLOOKUP(INDIRECT("D21"),'17'!$D$3:$G$76,4,0),"")</f>
        <v/>
      </c>
      <c r="G21" s="124"/>
    </row>
    <row r="22" spans="1:9" ht="17.25" customHeight="1" x14ac:dyDescent="0.15">
      <c r="A22" s="117"/>
      <c r="B22" s="121" t="str" cm="1">
        <f t="array" aca="1" ref="B22" ca="1">IFERROR(VLOOKUP(INDIRECT("D22"),'17'!$A$3:$C$76,2,0),"")</f>
        <v/>
      </c>
      <c r="C22" s="121" t="str" cm="1">
        <f t="array" aca="1" ref="C22" ca="1">IFERROR(VLOOKUP(INDIRECT("D22"),'17'!$A$3:$C$76,3,0),"")</f>
        <v/>
      </c>
      <c r="D22" s="128"/>
      <c r="E22" s="120" t="str" cm="1">
        <f t="array" aca="1" ref="E22" ca="1">IFERROR(VLOOKUP(INDIRECT("D22"),'17'!$D$3:$E$76,2,0),"")</f>
        <v/>
      </c>
      <c r="F22" s="120" t="str" cm="1">
        <f t="array" aca="1" ref="F22" ca="1">IFERROR(VLOOKUP(INDIRECT("D22"),'17'!$D$3:$G$76,4,0),"")</f>
        <v/>
      </c>
      <c r="G22" s="124"/>
    </row>
    <row r="23" spans="1:9" ht="17.25" customHeight="1" x14ac:dyDescent="0.15">
      <c r="A23" s="117"/>
      <c r="B23" s="121" t="str" cm="1">
        <f t="array" aca="1" ref="B23" ca="1">IFERROR(VLOOKUP(INDIRECT("D23"),'17'!$A$3:$C$76,2,0),"")</f>
        <v/>
      </c>
      <c r="C23" s="121" t="str" cm="1">
        <f t="array" aca="1" ref="C23" ca="1">IFERROR(VLOOKUP(INDIRECT("D23"),'17'!$A$3:$C$76,3,0),"")</f>
        <v/>
      </c>
      <c r="D23" s="128"/>
      <c r="E23" s="120" t="str" cm="1">
        <f t="array" aca="1" ref="E23" ca="1">IFERROR(VLOOKUP(INDIRECT("D23"),'17'!$D$3:$E$76,2,0),"")</f>
        <v/>
      </c>
      <c r="F23" s="120" t="str" cm="1">
        <f t="array" aca="1" ref="F23" ca="1">IFERROR(VLOOKUP(INDIRECT("D23"),'17'!$D$3:$G$76,4,0),"")</f>
        <v/>
      </c>
      <c r="G23" s="124"/>
    </row>
    <row r="24" spans="1:9" ht="17.25" customHeight="1" x14ac:dyDescent="0.15">
      <c r="A24" s="117"/>
      <c r="B24" s="121" t="str" cm="1">
        <f t="array" aca="1" ref="B24" ca="1">IFERROR(VLOOKUP(INDIRECT("D24"),'17'!$A$3:$C$76,2,0),"")</f>
        <v/>
      </c>
      <c r="C24" s="121" t="str" cm="1">
        <f t="array" aca="1" ref="C24" ca="1">IFERROR(VLOOKUP(INDIRECT("D24"),'17'!$A$3:$C$76,3,0),"")</f>
        <v/>
      </c>
      <c r="D24" s="128"/>
      <c r="E24" s="120" t="str" cm="1">
        <f t="array" aca="1" ref="E24" ca="1">IFERROR(VLOOKUP(INDIRECT("D24"),'17'!$D$3:$E$76,2,0),"")</f>
        <v/>
      </c>
      <c r="F24" s="120" t="str" cm="1">
        <f t="array" aca="1" ref="F24" ca="1">IFERROR(VLOOKUP(INDIRECT("D24"),'17'!$D$3:$G$76,4,0),"")</f>
        <v/>
      </c>
      <c r="G24" s="124"/>
    </row>
    <row r="25" spans="1:9" ht="17.25" customHeight="1" x14ac:dyDescent="0.15">
      <c r="A25" s="117"/>
      <c r="B25" s="121" t="str" cm="1">
        <f t="array" aca="1" ref="B25" ca="1">IFERROR(VLOOKUP(INDIRECT("D25"),'17'!$A$3:$C$76,2,0),"")</f>
        <v/>
      </c>
      <c r="C25" s="121" t="str" cm="1">
        <f t="array" aca="1" ref="C25" ca="1">IFERROR(VLOOKUP(INDIRECT("D25"),'17'!$A$3:$C$76,3,0),"")</f>
        <v/>
      </c>
      <c r="D25" s="128"/>
      <c r="E25" s="120" t="str" cm="1">
        <f t="array" aca="1" ref="E25" ca="1">IFERROR(VLOOKUP(INDIRECT("D25"),'17'!$D$3:$E$76,2,0),"")</f>
        <v/>
      </c>
      <c r="F25" s="120" t="str" cm="1">
        <f t="array" aca="1" ref="F25" ca="1">IFERROR(VLOOKUP(INDIRECT("D25"),'17'!$D$3:$G$76,4,0),"")</f>
        <v/>
      </c>
      <c r="G25" s="124"/>
    </row>
    <row r="26" spans="1:9" ht="21" customHeight="1" x14ac:dyDescent="0.15">
      <c r="A26" s="117"/>
      <c r="B26" s="189" t="s">
        <v>6</v>
      </c>
      <c r="C26" s="189"/>
      <c r="D26" s="189"/>
      <c r="E26" s="189"/>
      <c r="F26" s="189"/>
      <c r="G26" s="189"/>
    </row>
    <row r="27" spans="1:9" ht="17.25" customHeight="1" x14ac:dyDescent="0.15">
      <c r="A27" s="117"/>
      <c r="B27" s="36" t="s">
        <v>0</v>
      </c>
      <c r="C27" s="36" t="s">
        <v>1</v>
      </c>
      <c r="D27" s="189" t="s">
        <v>9</v>
      </c>
      <c r="E27" s="189"/>
      <c r="F27" s="36" t="s">
        <v>7</v>
      </c>
      <c r="G27" s="119" t="s">
        <v>8</v>
      </c>
    </row>
    <row r="28" spans="1:9" ht="17.25" customHeight="1" x14ac:dyDescent="0.15">
      <c r="A28" s="117"/>
      <c r="B28" s="125"/>
      <c r="C28" s="125"/>
      <c r="D28" s="185"/>
      <c r="E28" s="185"/>
      <c r="F28" s="124"/>
      <c r="G28" s="124"/>
    </row>
    <row r="29" spans="1:9" ht="17.25" customHeight="1" x14ac:dyDescent="0.15">
      <c r="A29" s="117"/>
      <c r="B29" s="125"/>
      <c r="C29" s="125"/>
      <c r="D29" s="185"/>
      <c r="E29" s="185"/>
      <c r="F29" s="124"/>
      <c r="G29" s="124"/>
    </row>
    <row r="30" spans="1:9" ht="14.25" thickBot="1" x14ac:dyDescent="0.2">
      <c r="B30" s="38"/>
      <c r="C30" s="38"/>
      <c r="D30" s="83"/>
      <c r="E30" s="83"/>
      <c r="G30" s="89"/>
    </row>
    <row r="31" spans="1:9" x14ac:dyDescent="0.15">
      <c r="B31" s="38"/>
      <c r="C31" s="38"/>
      <c r="D31" s="83"/>
      <c r="E31" s="193" t="s">
        <v>230</v>
      </c>
      <c r="F31" s="194"/>
      <c r="G31" s="196" t="s">
        <v>41</v>
      </c>
    </row>
    <row r="32" spans="1:9" ht="14.25" thickBot="1" x14ac:dyDescent="0.2">
      <c r="B32" s="38"/>
      <c r="C32" s="38"/>
      <c r="D32" s="83"/>
      <c r="E32" s="193"/>
      <c r="F32" s="195"/>
      <c r="G32" s="196"/>
    </row>
    <row r="33" spans="1:8" x14ac:dyDescent="0.15">
      <c r="B33" s="38"/>
      <c r="C33" s="38"/>
      <c r="D33" s="83"/>
      <c r="E33" s="83"/>
      <c r="F33" s="83"/>
    </row>
    <row r="36" spans="1:8" s="1" customFormat="1" ht="21" customHeight="1" x14ac:dyDescent="0.15">
      <c r="A36" s="32"/>
      <c r="B36" s="197" t="s">
        <v>38</v>
      </c>
      <c r="C36" s="197"/>
      <c r="D36" s="197"/>
      <c r="E36" s="197"/>
      <c r="F36" s="52"/>
      <c r="G36" s="32"/>
      <c r="H36" s="32"/>
    </row>
    <row r="37" spans="1:8" s="1" customFormat="1" ht="21" customHeight="1" x14ac:dyDescent="0.15">
      <c r="A37" s="32"/>
      <c r="B37" s="197" t="s">
        <v>372</v>
      </c>
      <c r="C37" s="197"/>
      <c r="D37" s="197"/>
      <c r="E37" s="197"/>
      <c r="F37" s="111"/>
      <c r="G37" s="32"/>
      <c r="H37" s="32"/>
    </row>
    <row r="38" spans="1:8" s="1" customFormat="1" ht="21" customHeight="1" x14ac:dyDescent="0.15">
      <c r="A38" s="32"/>
      <c r="B38" s="198"/>
      <c r="C38" s="198"/>
      <c r="D38" s="198"/>
      <c r="E38" s="198"/>
      <c r="F38" s="198"/>
      <c r="G38" s="32"/>
      <c r="H38" s="32"/>
    </row>
    <row r="39" spans="1:8" s="1" customFormat="1" ht="20.25" customHeight="1" x14ac:dyDescent="0.15">
      <c r="A39" s="32"/>
      <c r="B39" s="197"/>
      <c r="C39" s="197"/>
      <c r="D39" s="197"/>
      <c r="E39" s="197"/>
      <c r="F39" s="197"/>
      <c r="G39" s="32"/>
      <c r="H39" s="32"/>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196</v>
      </c>
      <c r="B1" s="3"/>
    </row>
    <row r="2" spans="1:2" ht="15" customHeight="1" x14ac:dyDescent="0.15">
      <c r="A2" s="65" t="s">
        <v>273</v>
      </c>
      <c r="B2" s="4" t="s">
        <v>49</v>
      </c>
    </row>
    <row r="3" spans="1:2" ht="15" customHeight="1" x14ac:dyDescent="0.15">
      <c r="A3" s="201" t="s">
        <v>11</v>
      </c>
      <c r="B3" s="202"/>
    </row>
    <row r="4" spans="1:2" ht="15" customHeight="1" x14ac:dyDescent="0.15">
      <c r="A4" s="5">
        <v>1</v>
      </c>
      <c r="B4" s="6" t="s">
        <v>12</v>
      </c>
    </row>
    <row r="5" spans="1:2" ht="15" customHeight="1" x14ac:dyDescent="0.15">
      <c r="A5" s="5">
        <v>2</v>
      </c>
      <c r="B5" s="6" t="s">
        <v>13</v>
      </c>
    </row>
    <row r="6" spans="1:2" ht="15" customHeight="1" x14ac:dyDescent="0.15">
      <c r="A6" s="5">
        <v>3</v>
      </c>
      <c r="B6" s="6" t="s">
        <v>14</v>
      </c>
    </row>
    <row r="7" spans="1:2" ht="15" customHeight="1" x14ac:dyDescent="0.15">
      <c r="A7" s="5">
        <v>4</v>
      </c>
      <c r="B7" s="6" t="s">
        <v>15</v>
      </c>
    </row>
    <row r="8" spans="1:2" ht="15" customHeight="1" x14ac:dyDescent="0.15">
      <c r="A8" s="5">
        <v>5</v>
      </c>
      <c r="B8" s="6" t="s">
        <v>16</v>
      </c>
    </row>
    <row r="9" spans="1:2" ht="15" customHeight="1" x14ac:dyDescent="0.15">
      <c r="A9" s="5">
        <v>6</v>
      </c>
      <c r="B9" s="6" t="s">
        <v>17</v>
      </c>
    </row>
    <row r="10" spans="1:2" ht="15" customHeight="1" x14ac:dyDescent="0.15">
      <c r="A10" s="5">
        <v>7</v>
      </c>
      <c r="B10" s="6" t="s">
        <v>42</v>
      </c>
    </row>
    <row r="11" spans="1:2" ht="15" customHeight="1" x14ac:dyDescent="0.15">
      <c r="A11" s="5">
        <v>8</v>
      </c>
      <c r="B11" s="6" t="s">
        <v>18</v>
      </c>
    </row>
    <row r="12" spans="1:2" ht="15" customHeight="1" x14ac:dyDescent="0.15">
      <c r="A12" s="199" t="s">
        <v>19</v>
      </c>
      <c r="B12" s="200"/>
    </row>
    <row r="13" spans="1:2" ht="15" customHeight="1" x14ac:dyDescent="0.15">
      <c r="A13" s="5">
        <v>9</v>
      </c>
      <c r="B13" s="6" t="s">
        <v>43</v>
      </c>
    </row>
    <row r="14" spans="1:2" ht="15" customHeight="1" x14ac:dyDescent="0.15">
      <c r="A14" s="5">
        <v>10</v>
      </c>
      <c r="B14" s="6" t="s">
        <v>44</v>
      </c>
    </row>
    <row r="15" spans="1:2" ht="15" customHeight="1" x14ac:dyDescent="0.15">
      <c r="A15" s="5">
        <v>11</v>
      </c>
      <c r="B15" s="6" t="s">
        <v>45</v>
      </c>
    </row>
    <row r="16" spans="1:2" ht="15" customHeight="1" x14ac:dyDescent="0.15">
      <c r="A16" s="5">
        <v>12</v>
      </c>
      <c r="B16" s="6" t="s">
        <v>20</v>
      </c>
    </row>
    <row r="17" spans="1:2" ht="15" customHeight="1" x14ac:dyDescent="0.15">
      <c r="A17" s="5">
        <v>13</v>
      </c>
      <c r="B17" s="6" t="s">
        <v>50</v>
      </c>
    </row>
    <row r="18" spans="1:2" ht="15" customHeight="1" x14ac:dyDescent="0.15">
      <c r="A18" s="5">
        <v>14</v>
      </c>
      <c r="B18" s="6" t="s">
        <v>21</v>
      </c>
    </row>
    <row r="19" spans="1:2" ht="15" customHeight="1" x14ac:dyDescent="0.15">
      <c r="A19" s="5">
        <v>15</v>
      </c>
      <c r="B19" s="6" t="s">
        <v>22</v>
      </c>
    </row>
    <row r="20" spans="1:2" ht="15" customHeight="1" x14ac:dyDescent="0.15">
      <c r="A20" s="5">
        <v>16</v>
      </c>
      <c r="B20" s="6" t="s">
        <v>26</v>
      </c>
    </row>
    <row r="21" spans="1:2" ht="15" customHeight="1" x14ac:dyDescent="0.15">
      <c r="A21" s="5">
        <v>17</v>
      </c>
      <c r="B21" s="6" t="s">
        <v>23</v>
      </c>
    </row>
    <row r="22" spans="1:2" ht="15" customHeight="1" x14ac:dyDescent="0.15">
      <c r="A22" s="5">
        <v>18</v>
      </c>
      <c r="B22" s="6" t="s">
        <v>46</v>
      </c>
    </row>
    <row r="23" spans="1:2" ht="15" customHeight="1" x14ac:dyDescent="0.15">
      <c r="A23" s="5">
        <v>19</v>
      </c>
      <c r="B23" s="6" t="s">
        <v>24</v>
      </c>
    </row>
    <row r="24" spans="1:2" ht="15" customHeight="1" x14ac:dyDescent="0.15">
      <c r="A24" s="5">
        <v>20</v>
      </c>
      <c r="B24" s="6" t="s">
        <v>27</v>
      </c>
    </row>
    <row r="25" spans="1:2" ht="15" customHeight="1" x14ac:dyDescent="0.15">
      <c r="A25" s="5">
        <v>21</v>
      </c>
      <c r="B25" s="6" t="s">
        <v>25</v>
      </c>
    </row>
    <row r="26" spans="1:2" ht="15" customHeight="1" x14ac:dyDescent="0.15">
      <c r="A26" s="5">
        <v>22</v>
      </c>
      <c r="B26" s="6" t="s">
        <v>221</v>
      </c>
    </row>
    <row r="27" spans="1:2" ht="15" customHeight="1" x14ac:dyDescent="0.15">
      <c r="A27" s="5">
        <v>23</v>
      </c>
      <c r="B27" s="6" t="s">
        <v>47</v>
      </c>
    </row>
    <row r="28" spans="1:2" ht="15" customHeight="1" x14ac:dyDescent="0.15">
      <c r="A28" s="199" t="s">
        <v>28</v>
      </c>
      <c r="B28" s="200"/>
    </row>
    <row r="29" spans="1:2" ht="15" customHeight="1" x14ac:dyDescent="0.15">
      <c r="A29" s="5">
        <v>24</v>
      </c>
      <c r="B29" s="6" t="s">
        <v>29</v>
      </c>
    </row>
    <row r="30" spans="1:2" ht="15" customHeight="1" x14ac:dyDescent="0.15">
      <c r="A30" s="5">
        <v>25</v>
      </c>
      <c r="B30" s="6" t="s">
        <v>51</v>
      </c>
    </row>
    <row r="31" spans="1:2" ht="15" customHeight="1" x14ac:dyDescent="0.15">
      <c r="A31" s="5">
        <v>26</v>
      </c>
      <c r="B31" s="6" t="s">
        <v>52</v>
      </c>
    </row>
    <row r="32" spans="1:2" ht="15" customHeight="1" x14ac:dyDescent="0.15">
      <c r="A32" s="5">
        <v>27</v>
      </c>
      <c r="B32" s="6" t="s">
        <v>53</v>
      </c>
    </row>
    <row r="33" spans="1:2" ht="15" customHeight="1" x14ac:dyDescent="0.15">
      <c r="A33" s="5">
        <v>28</v>
      </c>
      <c r="B33" s="6" t="s">
        <v>54</v>
      </c>
    </row>
    <row r="34" spans="1:2" ht="15" customHeight="1" x14ac:dyDescent="0.15">
      <c r="A34" s="5">
        <v>29</v>
      </c>
      <c r="B34" s="6" t="s">
        <v>55</v>
      </c>
    </row>
    <row r="35" spans="1:2" ht="15" customHeight="1" x14ac:dyDescent="0.15">
      <c r="A35" s="5">
        <v>30</v>
      </c>
      <c r="B35" s="6" t="s">
        <v>56</v>
      </c>
    </row>
    <row r="36" spans="1:2" ht="15" customHeight="1" x14ac:dyDescent="0.15">
      <c r="A36" s="199" t="s">
        <v>30</v>
      </c>
      <c r="B36" s="200"/>
    </row>
    <row r="37" spans="1:2" ht="15" customHeight="1" x14ac:dyDescent="0.15">
      <c r="A37" s="5">
        <v>31</v>
      </c>
      <c r="B37" s="6" t="s">
        <v>31</v>
      </c>
    </row>
    <row r="38" spans="1:2" ht="15" customHeight="1" x14ac:dyDescent="0.15">
      <c r="A38" s="5">
        <v>32</v>
      </c>
      <c r="B38" s="6" t="s">
        <v>32</v>
      </c>
    </row>
    <row r="39" spans="1:2" ht="15" customHeight="1" x14ac:dyDescent="0.15">
      <c r="A39" s="5">
        <v>33</v>
      </c>
      <c r="B39" s="6" t="s">
        <v>33</v>
      </c>
    </row>
    <row r="40" spans="1:2" ht="15" customHeight="1" x14ac:dyDescent="0.15">
      <c r="A40" s="5">
        <v>34</v>
      </c>
      <c r="B40" s="6" t="s">
        <v>214</v>
      </c>
    </row>
    <row r="41" spans="1:2" ht="15" customHeight="1" x14ac:dyDescent="0.15">
      <c r="A41" s="199" t="s">
        <v>34</v>
      </c>
      <c r="B41" s="200"/>
    </row>
    <row r="42" spans="1:2" ht="15" customHeight="1" x14ac:dyDescent="0.15">
      <c r="A42" s="5">
        <v>35</v>
      </c>
      <c r="B42" s="6" t="s">
        <v>57</v>
      </c>
    </row>
    <row r="43" spans="1:2" ht="15" customHeight="1" x14ac:dyDescent="0.15">
      <c r="A43" s="5">
        <v>36</v>
      </c>
      <c r="B43" s="6" t="s">
        <v>58</v>
      </c>
    </row>
    <row r="44" spans="1:2" ht="15" customHeight="1" x14ac:dyDescent="0.15">
      <c r="A44" s="5">
        <v>37</v>
      </c>
      <c r="B44" s="6" t="s">
        <v>59</v>
      </c>
    </row>
    <row r="45" spans="1:2" ht="15" customHeight="1" x14ac:dyDescent="0.15">
      <c r="A45" s="5">
        <v>38</v>
      </c>
      <c r="B45" s="6" t="s">
        <v>60</v>
      </c>
    </row>
    <row r="46" spans="1:2" ht="15" customHeight="1" x14ac:dyDescent="0.15">
      <c r="A46" s="5">
        <v>39</v>
      </c>
      <c r="B46" s="6" t="s">
        <v>61</v>
      </c>
    </row>
    <row r="47" spans="1:2" ht="15" customHeight="1" x14ac:dyDescent="0.15">
      <c r="A47" s="5">
        <v>40</v>
      </c>
      <c r="B47" s="6" t="s">
        <v>62</v>
      </c>
    </row>
    <row r="48" spans="1:2" ht="15" customHeight="1" x14ac:dyDescent="0.15">
      <c r="A48" s="5">
        <v>41</v>
      </c>
      <c r="B48" s="6" t="s">
        <v>63</v>
      </c>
    </row>
    <row r="49" spans="1:2" ht="15" customHeight="1" x14ac:dyDescent="0.15">
      <c r="A49" s="5">
        <v>42</v>
      </c>
      <c r="B49" s="6" t="s">
        <v>64</v>
      </c>
    </row>
    <row r="50" spans="1:2" ht="15" customHeight="1" x14ac:dyDescent="0.15">
      <c r="A50" s="5">
        <v>43</v>
      </c>
      <c r="B50" s="6" t="s">
        <v>65</v>
      </c>
    </row>
    <row r="51" spans="1:2" ht="15" customHeight="1" x14ac:dyDescent="0.15">
      <c r="A51" s="5">
        <v>44</v>
      </c>
      <c r="B51" s="6" t="s">
        <v>66</v>
      </c>
    </row>
    <row r="52" spans="1:2" ht="15" customHeight="1" x14ac:dyDescent="0.15">
      <c r="A52" s="5">
        <v>45</v>
      </c>
      <c r="B52" s="6" t="s">
        <v>48</v>
      </c>
    </row>
    <row r="53" spans="1:2" ht="15" customHeight="1" x14ac:dyDescent="0.15">
      <c r="A53" s="5">
        <v>46</v>
      </c>
      <c r="B53" s="6" t="s">
        <v>67</v>
      </c>
    </row>
    <row r="54" spans="1:2" ht="15" customHeight="1" x14ac:dyDescent="0.15">
      <c r="A54" s="5">
        <v>47</v>
      </c>
      <c r="B54" s="6" t="s">
        <v>68</v>
      </c>
    </row>
    <row r="55" spans="1:2" ht="15" customHeight="1" x14ac:dyDescent="0.15">
      <c r="A55" s="5">
        <v>48</v>
      </c>
      <c r="B55" s="6" t="s">
        <v>35</v>
      </c>
    </row>
    <row r="56" spans="1:2" ht="15" customHeight="1" x14ac:dyDescent="0.15">
      <c r="A56" s="5">
        <v>49</v>
      </c>
      <c r="B56" s="6" t="s">
        <v>36</v>
      </c>
    </row>
    <row r="57" spans="1:2" ht="15" customHeight="1" x14ac:dyDescent="0.15">
      <c r="A57" s="5">
        <v>50</v>
      </c>
      <c r="B57" s="6" t="s">
        <v>37</v>
      </c>
    </row>
    <row r="58" spans="1:2" ht="15" customHeight="1" x14ac:dyDescent="0.15">
      <c r="A58" s="199" t="s">
        <v>220</v>
      </c>
      <c r="B58" s="200"/>
    </row>
    <row r="59" spans="1:2" ht="15" customHeight="1" x14ac:dyDescent="0.15">
      <c r="A59" s="5">
        <v>51</v>
      </c>
      <c r="B59" s="6" t="s">
        <v>69</v>
      </c>
    </row>
    <row r="60" spans="1:2" ht="15" customHeight="1" x14ac:dyDescent="0.15">
      <c r="A60" s="7">
        <v>52</v>
      </c>
      <c r="B60" s="8" t="s">
        <v>70</v>
      </c>
    </row>
  </sheetData>
  <sheetProtection selectLockedCells="1" selectUnlockedCells="1"/>
  <mergeCells count="6">
    <mergeCell ref="A58:B58"/>
    <mergeCell ref="A3:B3"/>
    <mergeCell ref="A12:B12"/>
    <mergeCell ref="A28:B28"/>
    <mergeCell ref="A36:B36"/>
    <mergeCell ref="A41:B41"/>
  </mergeCells>
  <phoneticPr fontId="7"/>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71</v>
      </c>
      <c r="B1" s="66" t="s">
        <v>2</v>
      </c>
      <c r="C1" s="19" t="s">
        <v>72</v>
      </c>
      <c r="D1" s="9" t="s">
        <v>73</v>
      </c>
    </row>
    <row r="2" spans="1:4" ht="19.5" customHeight="1" x14ac:dyDescent="0.15">
      <c r="A2" s="215" t="s">
        <v>11</v>
      </c>
      <c r="B2" s="203">
        <v>1</v>
      </c>
      <c r="C2" s="208" t="s">
        <v>277</v>
      </c>
      <c r="D2" s="21" t="s">
        <v>226</v>
      </c>
    </row>
    <row r="3" spans="1:4" ht="18.75" x14ac:dyDescent="0.15">
      <c r="A3" s="216"/>
      <c r="B3" s="205"/>
      <c r="C3" s="210"/>
      <c r="D3" s="13" t="s">
        <v>225</v>
      </c>
    </row>
    <row r="4" spans="1:4" ht="18.75" x14ac:dyDescent="0.15">
      <c r="A4" s="216"/>
      <c r="B4" s="203">
        <v>2</v>
      </c>
      <c r="C4" s="208" t="s">
        <v>13</v>
      </c>
      <c r="D4" s="21" t="s">
        <v>74</v>
      </c>
    </row>
    <row r="5" spans="1:4" ht="18.75" x14ac:dyDescent="0.15">
      <c r="A5" s="216"/>
      <c r="B5" s="205"/>
      <c r="C5" s="210"/>
      <c r="D5" s="13" t="s">
        <v>75</v>
      </c>
    </row>
    <row r="6" spans="1:4" ht="18.75" x14ac:dyDescent="0.15">
      <c r="A6" s="216"/>
      <c r="B6" s="203">
        <v>3</v>
      </c>
      <c r="C6" s="208" t="s">
        <v>14</v>
      </c>
      <c r="D6" s="21" t="s">
        <v>76</v>
      </c>
    </row>
    <row r="7" spans="1:4" ht="18.75" x14ac:dyDescent="0.15">
      <c r="A7" s="216"/>
      <c r="B7" s="205"/>
      <c r="C7" s="210"/>
      <c r="D7" s="13" t="s">
        <v>77</v>
      </c>
    </row>
    <row r="8" spans="1:4" ht="37.5" x14ac:dyDescent="0.15">
      <c r="A8" s="216"/>
      <c r="B8" s="10">
        <v>4</v>
      </c>
      <c r="C8" s="11" t="s">
        <v>15</v>
      </c>
      <c r="D8" s="21" t="s">
        <v>186</v>
      </c>
    </row>
    <row r="9" spans="1:4" ht="18.75" x14ac:dyDescent="0.15">
      <c r="A9" s="216"/>
      <c r="B9" s="203">
        <v>5</v>
      </c>
      <c r="C9" s="208" t="s">
        <v>16</v>
      </c>
      <c r="D9" s="21" t="s">
        <v>78</v>
      </c>
    </row>
    <row r="10" spans="1:4" ht="18.75" x14ac:dyDescent="0.15">
      <c r="A10" s="216"/>
      <c r="B10" s="205"/>
      <c r="C10" s="210"/>
      <c r="D10" s="13" t="s">
        <v>79</v>
      </c>
    </row>
    <row r="11" spans="1:4" ht="18.75" x14ac:dyDescent="0.15">
      <c r="A11" s="216"/>
      <c r="B11" s="203">
        <v>6</v>
      </c>
      <c r="C11" s="208" t="s">
        <v>17</v>
      </c>
      <c r="D11" s="21" t="s">
        <v>80</v>
      </c>
    </row>
    <row r="12" spans="1:4" ht="18.75" x14ac:dyDescent="0.15">
      <c r="A12" s="216"/>
      <c r="B12" s="205"/>
      <c r="C12" s="210"/>
      <c r="D12" s="13" t="s">
        <v>81</v>
      </c>
    </row>
    <row r="13" spans="1:4" ht="18.75" x14ac:dyDescent="0.15">
      <c r="A13" s="216"/>
      <c r="B13" s="203">
        <v>7</v>
      </c>
      <c r="C13" s="208" t="s">
        <v>42</v>
      </c>
      <c r="D13" s="21" t="s">
        <v>82</v>
      </c>
    </row>
    <row r="14" spans="1:4" ht="18.75" x14ac:dyDescent="0.15">
      <c r="A14" s="216"/>
      <c r="B14" s="205"/>
      <c r="C14" s="210"/>
      <c r="D14" s="13" t="s">
        <v>83</v>
      </c>
    </row>
    <row r="15" spans="1:4" ht="18.75" x14ac:dyDescent="0.15">
      <c r="A15" s="216"/>
      <c r="B15" s="203">
        <v>8</v>
      </c>
      <c r="C15" s="208" t="s">
        <v>18</v>
      </c>
      <c r="D15" s="21" t="s">
        <v>84</v>
      </c>
    </row>
    <row r="16" spans="1:4" ht="18.75" x14ac:dyDescent="0.15">
      <c r="A16" s="216"/>
      <c r="B16" s="205"/>
      <c r="C16" s="210"/>
      <c r="D16" s="13" t="s">
        <v>85</v>
      </c>
    </row>
    <row r="17" spans="1:4" ht="18.75" customHeight="1" x14ac:dyDescent="0.15">
      <c r="A17" s="216" t="s">
        <v>19</v>
      </c>
      <c r="B17" s="203">
        <v>9</v>
      </c>
      <c r="C17" s="208" t="s">
        <v>43</v>
      </c>
      <c r="D17" s="21" t="s">
        <v>215</v>
      </c>
    </row>
    <row r="18" spans="1:4" ht="18.75" x14ac:dyDescent="0.15">
      <c r="A18" s="216"/>
      <c r="B18" s="205"/>
      <c r="C18" s="210"/>
      <c r="D18" s="13" t="s">
        <v>216</v>
      </c>
    </row>
    <row r="19" spans="1:4" ht="18.75" x14ac:dyDescent="0.15">
      <c r="A19" s="216"/>
      <c r="B19" s="203">
        <v>10</v>
      </c>
      <c r="C19" s="208" t="s">
        <v>44</v>
      </c>
      <c r="D19" s="21" t="s">
        <v>222</v>
      </c>
    </row>
    <row r="20" spans="1:4" ht="18.75" x14ac:dyDescent="0.15">
      <c r="A20" s="216"/>
      <c r="B20" s="205"/>
      <c r="C20" s="210"/>
      <c r="D20" s="13" t="s">
        <v>223</v>
      </c>
    </row>
    <row r="21" spans="1:4" ht="37.5" x14ac:dyDescent="0.15">
      <c r="A21" s="216"/>
      <c r="B21" s="10">
        <v>11</v>
      </c>
      <c r="C21" s="16" t="s">
        <v>45</v>
      </c>
      <c r="D21" s="21" t="s">
        <v>187</v>
      </c>
    </row>
    <row r="22" spans="1:4" ht="57.75" customHeight="1" x14ac:dyDescent="0.15">
      <c r="A22" s="216"/>
      <c r="B22" s="9">
        <v>12</v>
      </c>
      <c r="C22" s="15" t="s">
        <v>20</v>
      </c>
      <c r="D22" s="14" t="s">
        <v>188</v>
      </c>
    </row>
    <row r="23" spans="1:4" ht="37.5" x14ac:dyDescent="0.15">
      <c r="A23" s="216"/>
      <c r="B23" s="10">
        <v>13</v>
      </c>
      <c r="C23" s="11" t="s">
        <v>50</v>
      </c>
      <c r="D23" s="21" t="s">
        <v>189</v>
      </c>
    </row>
    <row r="24" spans="1:4" ht="18.75" x14ac:dyDescent="0.15">
      <c r="A24" s="216"/>
      <c r="B24" s="203">
        <v>14</v>
      </c>
      <c r="C24" s="208" t="s">
        <v>21</v>
      </c>
      <c r="D24" s="21" t="s">
        <v>86</v>
      </c>
    </row>
    <row r="25" spans="1:4" ht="18.75" x14ac:dyDescent="0.15">
      <c r="A25" s="216"/>
      <c r="B25" s="205"/>
      <c r="C25" s="210"/>
      <c r="D25" s="13" t="s">
        <v>87</v>
      </c>
    </row>
    <row r="26" spans="1:4" ht="18.75" x14ac:dyDescent="0.15">
      <c r="A26" s="216"/>
      <c r="B26" s="203">
        <v>15</v>
      </c>
      <c r="C26" s="208" t="s">
        <v>22</v>
      </c>
      <c r="D26" s="21" t="s">
        <v>88</v>
      </c>
    </row>
    <row r="27" spans="1:4" ht="18.75" x14ac:dyDescent="0.15">
      <c r="A27" s="216"/>
      <c r="B27" s="205"/>
      <c r="C27" s="210"/>
      <c r="D27" s="13" t="s">
        <v>89</v>
      </c>
    </row>
    <row r="28" spans="1:4" ht="58.5" customHeight="1" x14ac:dyDescent="0.15">
      <c r="A28" s="216"/>
      <c r="B28" s="10">
        <v>16</v>
      </c>
      <c r="C28" s="11" t="s">
        <v>26</v>
      </c>
      <c r="D28" s="21" t="s">
        <v>195</v>
      </c>
    </row>
    <row r="29" spans="1:4" ht="18.75" x14ac:dyDescent="0.15">
      <c r="A29" s="216"/>
      <c r="B29" s="203">
        <v>17</v>
      </c>
      <c r="C29" s="208" t="s">
        <v>23</v>
      </c>
      <c r="D29" s="21" t="s">
        <v>90</v>
      </c>
    </row>
    <row r="30" spans="1:4" ht="18.75" x14ac:dyDescent="0.15">
      <c r="A30" s="216"/>
      <c r="B30" s="205"/>
      <c r="C30" s="210"/>
      <c r="D30" s="13" t="s">
        <v>91</v>
      </c>
    </row>
    <row r="31" spans="1:4" ht="18.75" x14ac:dyDescent="0.15">
      <c r="A31" s="216"/>
      <c r="B31" s="203">
        <v>18</v>
      </c>
      <c r="C31" s="208" t="s">
        <v>46</v>
      </c>
      <c r="D31" s="21" t="s">
        <v>92</v>
      </c>
    </row>
    <row r="32" spans="1:4" ht="18.75" x14ac:dyDescent="0.15">
      <c r="A32" s="216"/>
      <c r="B32" s="205"/>
      <c r="C32" s="210"/>
      <c r="D32" s="13" t="s">
        <v>93</v>
      </c>
    </row>
    <row r="33" spans="1:4" ht="18.75" x14ac:dyDescent="0.15">
      <c r="A33" s="216"/>
      <c r="B33" s="203">
        <v>19</v>
      </c>
      <c r="C33" s="208" t="s">
        <v>24</v>
      </c>
      <c r="D33" s="21" t="s">
        <v>94</v>
      </c>
    </row>
    <row r="34" spans="1:4" ht="18.75" x14ac:dyDescent="0.15">
      <c r="A34" s="216"/>
      <c r="B34" s="205"/>
      <c r="C34" s="210"/>
      <c r="D34" s="13" t="s">
        <v>95</v>
      </c>
    </row>
    <row r="35" spans="1:4" ht="18.75" x14ac:dyDescent="0.15">
      <c r="A35" s="216"/>
      <c r="B35" s="203">
        <v>20</v>
      </c>
      <c r="C35" s="208" t="s">
        <v>27</v>
      </c>
      <c r="D35" s="21" t="s">
        <v>96</v>
      </c>
    </row>
    <row r="36" spans="1:4" ht="18.75" x14ac:dyDescent="0.15">
      <c r="A36" s="216"/>
      <c r="B36" s="205"/>
      <c r="C36" s="210"/>
      <c r="D36" s="13" t="s">
        <v>97</v>
      </c>
    </row>
    <row r="37" spans="1:4" ht="18.75" x14ac:dyDescent="0.15">
      <c r="A37" s="216"/>
      <c r="B37" s="203">
        <v>21</v>
      </c>
      <c r="C37" s="208" t="s">
        <v>25</v>
      </c>
      <c r="D37" s="21" t="s">
        <v>98</v>
      </c>
    </row>
    <row r="38" spans="1:4" ht="18.75" x14ac:dyDescent="0.15">
      <c r="A38" s="216"/>
      <c r="B38" s="205"/>
      <c r="C38" s="210"/>
      <c r="D38" s="13" t="s">
        <v>99</v>
      </c>
    </row>
    <row r="39" spans="1:4" ht="18.75" x14ac:dyDescent="0.15">
      <c r="A39" s="216"/>
      <c r="B39" s="203">
        <v>22</v>
      </c>
      <c r="C39" s="208" t="s">
        <v>221</v>
      </c>
      <c r="D39" s="21" t="s">
        <v>100</v>
      </c>
    </row>
    <row r="40" spans="1:4" ht="37.5" x14ac:dyDescent="0.15">
      <c r="A40" s="216"/>
      <c r="B40" s="205"/>
      <c r="C40" s="210"/>
      <c r="D40" s="13" t="s">
        <v>224</v>
      </c>
    </row>
    <row r="41" spans="1:4" ht="18.75" x14ac:dyDescent="0.15">
      <c r="A41" s="216"/>
      <c r="B41" s="203">
        <v>23</v>
      </c>
      <c r="C41" s="208" t="s">
        <v>47</v>
      </c>
      <c r="D41" s="138" t="s">
        <v>456</v>
      </c>
    </row>
    <row r="42" spans="1:4" ht="18.75" x14ac:dyDescent="0.15">
      <c r="A42" s="216"/>
      <c r="B42" s="205"/>
      <c r="C42" s="210"/>
      <c r="D42" s="139" t="s">
        <v>457</v>
      </c>
    </row>
    <row r="43" spans="1:4" ht="18.75" x14ac:dyDescent="0.15">
      <c r="A43" s="9" t="s">
        <v>71</v>
      </c>
      <c r="B43" s="66" t="s">
        <v>2</v>
      </c>
      <c r="C43" s="19" t="s">
        <v>72</v>
      </c>
      <c r="D43" s="20" t="s">
        <v>73</v>
      </c>
    </row>
    <row r="44" spans="1:4" ht="19.5" customHeight="1" x14ac:dyDescent="0.15">
      <c r="A44" s="217" t="s">
        <v>28</v>
      </c>
      <c r="B44" s="203">
        <v>24</v>
      </c>
      <c r="C44" s="208" t="s">
        <v>29</v>
      </c>
      <c r="D44" s="21" t="s">
        <v>101</v>
      </c>
    </row>
    <row r="45" spans="1:4" ht="18.75" x14ac:dyDescent="0.15">
      <c r="A45" s="218"/>
      <c r="B45" s="205"/>
      <c r="C45" s="210"/>
      <c r="D45" s="13" t="s">
        <v>102</v>
      </c>
    </row>
    <row r="46" spans="1:4" ht="18.75" x14ac:dyDescent="0.15">
      <c r="A46" s="218"/>
      <c r="B46" s="203">
        <v>25</v>
      </c>
      <c r="C46" s="208" t="s">
        <v>192</v>
      </c>
      <c r="D46" s="21" t="s">
        <v>190</v>
      </c>
    </row>
    <row r="47" spans="1:4" ht="18.75" x14ac:dyDescent="0.15">
      <c r="A47" s="218"/>
      <c r="B47" s="205"/>
      <c r="C47" s="210"/>
      <c r="D47" s="13" t="s">
        <v>184</v>
      </c>
    </row>
    <row r="48" spans="1:4" ht="18.75" x14ac:dyDescent="0.15">
      <c r="A48" s="218"/>
      <c r="B48" s="203">
        <v>26</v>
      </c>
      <c r="C48" s="208" t="s">
        <v>103</v>
      </c>
      <c r="D48" s="21" t="s">
        <v>104</v>
      </c>
    </row>
    <row r="49" spans="1:4" ht="18.75" x14ac:dyDescent="0.15">
      <c r="A49" s="218"/>
      <c r="B49" s="205"/>
      <c r="C49" s="210"/>
      <c r="D49" s="13" t="s">
        <v>105</v>
      </c>
    </row>
    <row r="50" spans="1:4" ht="18.75" x14ac:dyDescent="0.15">
      <c r="A50" s="218"/>
      <c r="B50" s="203">
        <v>27</v>
      </c>
      <c r="C50" s="208" t="s">
        <v>106</v>
      </c>
      <c r="D50" s="21" t="s">
        <v>107</v>
      </c>
    </row>
    <row r="51" spans="1:4" ht="18.75" x14ac:dyDescent="0.15">
      <c r="A51" s="218"/>
      <c r="B51" s="205"/>
      <c r="C51" s="210"/>
      <c r="D51" s="13" t="s">
        <v>108</v>
      </c>
    </row>
    <row r="52" spans="1:4" ht="18.75" x14ac:dyDescent="0.15">
      <c r="A52" s="218"/>
      <c r="B52" s="203">
        <v>28</v>
      </c>
      <c r="C52" s="208" t="s">
        <v>109</v>
      </c>
      <c r="D52" s="21" t="s">
        <v>110</v>
      </c>
    </row>
    <row r="53" spans="1:4" ht="18.75" x14ac:dyDescent="0.15">
      <c r="A53" s="218"/>
      <c r="B53" s="205"/>
      <c r="C53" s="210"/>
      <c r="D53" s="13" t="s">
        <v>111</v>
      </c>
    </row>
    <row r="54" spans="1:4" ht="18.75" x14ac:dyDescent="0.15">
      <c r="A54" s="218"/>
      <c r="B54" s="203">
        <v>29</v>
      </c>
      <c r="C54" s="208" t="s">
        <v>112</v>
      </c>
      <c r="D54" s="21" t="s">
        <v>113</v>
      </c>
    </row>
    <row r="55" spans="1:4" ht="18.75" x14ac:dyDescent="0.15">
      <c r="A55" s="218"/>
      <c r="B55" s="204"/>
      <c r="C55" s="209"/>
      <c r="D55" s="22" t="s">
        <v>114</v>
      </c>
    </row>
    <row r="56" spans="1:4" ht="18.75" x14ac:dyDescent="0.15">
      <c r="A56" s="218"/>
      <c r="B56" s="205"/>
      <c r="C56" s="210"/>
      <c r="D56" s="13" t="s">
        <v>217</v>
      </c>
    </row>
    <row r="57" spans="1:4" ht="18.75" x14ac:dyDescent="0.15">
      <c r="A57" s="218"/>
      <c r="B57" s="203">
        <v>30</v>
      </c>
      <c r="C57" s="208" t="s">
        <v>115</v>
      </c>
      <c r="D57" s="21" t="s">
        <v>116</v>
      </c>
    </row>
    <row r="58" spans="1:4" ht="18.75" x14ac:dyDescent="0.15">
      <c r="A58" s="215"/>
      <c r="B58" s="205"/>
      <c r="C58" s="210"/>
      <c r="D58" s="13" t="s">
        <v>117</v>
      </c>
    </row>
    <row r="59" spans="1:4" ht="19.5" customHeight="1" x14ac:dyDescent="0.15">
      <c r="A59" s="219" t="s">
        <v>266</v>
      </c>
      <c r="B59" s="203">
        <v>31</v>
      </c>
      <c r="C59" s="208" t="s">
        <v>31</v>
      </c>
      <c r="D59" s="21" t="s">
        <v>118</v>
      </c>
    </row>
    <row r="60" spans="1:4" ht="19.5" customHeight="1" x14ac:dyDescent="0.15">
      <c r="A60" s="220"/>
      <c r="B60" s="207"/>
      <c r="C60" s="211"/>
      <c r="D60" s="22" t="s">
        <v>210</v>
      </c>
    </row>
    <row r="61" spans="1:4" ht="18.75" x14ac:dyDescent="0.15">
      <c r="A61" s="220"/>
      <c r="B61" s="205"/>
      <c r="C61" s="210"/>
      <c r="D61" s="13" t="s">
        <v>211</v>
      </c>
    </row>
    <row r="62" spans="1:4" ht="57.75" customHeight="1" x14ac:dyDescent="0.15">
      <c r="A62" s="220"/>
      <c r="B62" s="10">
        <v>32</v>
      </c>
      <c r="C62" s="11" t="s">
        <v>32</v>
      </c>
      <c r="D62" s="21" t="s">
        <v>194</v>
      </c>
    </row>
    <row r="63" spans="1:4" ht="39" customHeight="1" x14ac:dyDescent="0.15">
      <c r="A63" s="220"/>
      <c r="B63" s="203">
        <v>33</v>
      </c>
      <c r="C63" s="208" t="s">
        <v>33</v>
      </c>
      <c r="D63" s="21" t="s">
        <v>191</v>
      </c>
    </row>
    <row r="64" spans="1:4" ht="18.75" x14ac:dyDescent="0.15">
      <c r="A64" s="220"/>
      <c r="B64" s="205"/>
      <c r="C64" s="210"/>
      <c r="D64" s="13" t="s">
        <v>119</v>
      </c>
    </row>
    <row r="65" spans="1:4" ht="18.75" x14ac:dyDescent="0.15">
      <c r="A65" s="220"/>
      <c r="B65" s="203">
        <v>34</v>
      </c>
      <c r="C65" s="208" t="s">
        <v>213</v>
      </c>
      <c r="D65" s="21" t="s">
        <v>120</v>
      </c>
    </row>
    <row r="66" spans="1:4" ht="18.75" x14ac:dyDescent="0.15">
      <c r="A66" s="221"/>
      <c r="B66" s="205"/>
      <c r="C66" s="210"/>
      <c r="D66" s="13" t="s">
        <v>121</v>
      </c>
    </row>
    <row r="67" spans="1:4" ht="21" customHeight="1" x14ac:dyDescent="0.15">
      <c r="A67" s="217" t="s">
        <v>34</v>
      </c>
      <c r="B67" s="203">
        <v>35</v>
      </c>
      <c r="C67" s="11" t="s">
        <v>122</v>
      </c>
      <c r="D67" s="21" t="s">
        <v>267</v>
      </c>
    </row>
    <row r="68" spans="1:4" ht="18.75" x14ac:dyDescent="0.15">
      <c r="A68" s="218"/>
      <c r="B68" s="205"/>
      <c r="C68" s="12" t="s">
        <v>123</v>
      </c>
      <c r="D68" s="13" t="s">
        <v>124</v>
      </c>
    </row>
    <row r="69" spans="1:4" ht="18.75" x14ac:dyDescent="0.15">
      <c r="A69" s="218"/>
      <c r="B69" s="203">
        <v>36</v>
      </c>
      <c r="C69" s="11" t="s">
        <v>125</v>
      </c>
      <c r="D69" s="21" t="s">
        <v>126</v>
      </c>
    </row>
    <row r="70" spans="1:4" ht="18.75" x14ac:dyDescent="0.15">
      <c r="A70" s="218"/>
      <c r="B70" s="205"/>
      <c r="C70" s="12" t="s">
        <v>127</v>
      </c>
      <c r="D70" s="13" t="s">
        <v>128</v>
      </c>
    </row>
    <row r="71" spans="1:4" ht="18.75" x14ac:dyDescent="0.15">
      <c r="A71" s="218"/>
      <c r="B71" s="203">
        <v>37</v>
      </c>
      <c r="C71" s="11" t="s">
        <v>129</v>
      </c>
      <c r="D71" s="21" t="s">
        <v>130</v>
      </c>
    </row>
    <row r="72" spans="1:4" ht="18.75" x14ac:dyDescent="0.15">
      <c r="A72" s="218"/>
      <c r="B72" s="205"/>
      <c r="C72" s="12" t="s">
        <v>131</v>
      </c>
      <c r="D72" s="13" t="s">
        <v>132</v>
      </c>
    </row>
    <row r="73" spans="1:4" ht="18.75" x14ac:dyDescent="0.15">
      <c r="A73" s="218"/>
      <c r="B73" s="203">
        <v>38</v>
      </c>
      <c r="C73" s="11" t="s">
        <v>133</v>
      </c>
      <c r="D73" s="21" t="s">
        <v>134</v>
      </c>
    </row>
    <row r="74" spans="1:4" ht="18.75" x14ac:dyDescent="0.15">
      <c r="A74" s="218"/>
      <c r="B74" s="205"/>
      <c r="C74" s="12" t="s">
        <v>135</v>
      </c>
      <c r="D74" s="13" t="s">
        <v>136</v>
      </c>
    </row>
    <row r="75" spans="1:4" ht="18.75" x14ac:dyDescent="0.15">
      <c r="A75" s="218"/>
      <c r="B75" s="203">
        <v>39</v>
      </c>
      <c r="C75" s="11" t="s">
        <v>137</v>
      </c>
      <c r="D75" s="21" t="s">
        <v>138</v>
      </c>
    </row>
    <row r="76" spans="1:4" ht="18.75" x14ac:dyDescent="0.15">
      <c r="A76" s="218"/>
      <c r="B76" s="205"/>
      <c r="C76" s="12" t="s">
        <v>139</v>
      </c>
      <c r="D76" s="13" t="s">
        <v>140</v>
      </c>
    </row>
    <row r="77" spans="1:4" ht="18.75" x14ac:dyDescent="0.15">
      <c r="A77" s="218"/>
      <c r="B77" s="203">
        <v>40</v>
      </c>
      <c r="C77" s="11" t="s">
        <v>141</v>
      </c>
      <c r="D77" s="21" t="s">
        <v>212</v>
      </c>
    </row>
    <row r="78" spans="1:4" ht="18.75" x14ac:dyDescent="0.15">
      <c r="A78" s="218"/>
      <c r="B78" s="205"/>
      <c r="C78" s="12" t="s">
        <v>142</v>
      </c>
      <c r="D78" s="13" t="s">
        <v>143</v>
      </c>
    </row>
    <row r="79" spans="1:4" ht="18.75" x14ac:dyDescent="0.15">
      <c r="A79" s="218"/>
      <c r="B79" s="203">
        <v>41</v>
      </c>
      <c r="C79" s="11" t="s">
        <v>144</v>
      </c>
      <c r="D79" s="21" t="s">
        <v>145</v>
      </c>
    </row>
    <row r="80" spans="1:4" ht="18.75" x14ac:dyDescent="0.15">
      <c r="A80" s="218"/>
      <c r="B80" s="205"/>
      <c r="C80" s="12" t="s">
        <v>146</v>
      </c>
      <c r="D80" s="13" t="s">
        <v>147</v>
      </c>
    </row>
    <row r="81" spans="1:5" ht="18.75" x14ac:dyDescent="0.15">
      <c r="A81" s="218"/>
      <c r="B81" s="203">
        <v>42</v>
      </c>
      <c r="C81" s="11" t="s">
        <v>148</v>
      </c>
      <c r="D81" s="21" t="s">
        <v>149</v>
      </c>
    </row>
    <row r="82" spans="1:5" ht="18.75" x14ac:dyDescent="0.15">
      <c r="A82" s="218"/>
      <c r="B82" s="205"/>
      <c r="C82" s="12" t="s">
        <v>150</v>
      </c>
      <c r="D82" s="13" t="s">
        <v>151</v>
      </c>
    </row>
    <row r="83" spans="1:5" ht="18.75" x14ac:dyDescent="0.15">
      <c r="A83" s="218"/>
      <c r="B83" s="203">
        <v>43</v>
      </c>
      <c r="C83" s="11" t="s">
        <v>152</v>
      </c>
      <c r="D83" s="21" t="s">
        <v>153</v>
      </c>
    </row>
    <row r="84" spans="1:5" ht="18.75" x14ac:dyDescent="0.15">
      <c r="A84" s="218"/>
      <c r="B84" s="205"/>
      <c r="C84" s="12" t="s">
        <v>154</v>
      </c>
      <c r="D84" s="13" t="s">
        <v>155</v>
      </c>
    </row>
    <row r="85" spans="1:5" ht="18.75" x14ac:dyDescent="0.15">
      <c r="A85" s="218"/>
      <c r="B85" s="203">
        <v>44</v>
      </c>
      <c r="C85" s="11" t="s">
        <v>156</v>
      </c>
      <c r="D85" s="21" t="s">
        <v>157</v>
      </c>
    </row>
    <row r="86" spans="1:5" ht="18.75" x14ac:dyDescent="0.15">
      <c r="A86" s="218"/>
      <c r="B86" s="205"/>
      <c r="C86" s="12" t="s">
        <v>158</v>
      </c>
      <c r="D86" s="13" t="s">
        <v>159</v>
      </c>
    </row>
    <row r="87" spans="1:5" ht="18.75" x14ac:dyDescent="0.15">
      <c r="A87" s="218"/>
      <c r="B87" s="203">
        <v>45</v>
      </c>
      <c r="C87" s="208" t="s">
        <v>160</v>
      </c>
      <c r="D87" s="21" t="s">
        <v>161</v>
      </c>
    </row>
    <row r="88" spans="1:5" ht="18.75" x14ac:dyDescent="0.15">
      <c r="A88" s="215"/>
      <c r="B88" s="205"/>
      <c r="C88" s="210"/>
      <c r="D88" s="13" t="s">
        <v>162</v>
      </c>
    </row>
    <row r="89" spans="1:5" ht="18.75" x14ac:dyDescent="0.15">
      <c r="A89" s="9" t="s">
        <v>71</v>
      </c>
      <c r="B89" s="66" t="s">
        <v>2</v>
      </c>
      <c r="C89" s="19" t="s">
        <v>72</v>
      </c>
      <c r="D89" s="20" t="s">
        <v>73</v>
      </c>
      <c r="E89" s="17"/>
    </row>
    <row r="90" spans="1:5" ht="19.5" customHeight="1" x14ac:dyDescent="0.15">
      <c r="A90" s="217" t="s">
        <v>34</v>
      </c>
      <c r="B90" s="203">
        <v>46</v>
      </c>
      <c r="C90" s="208" t="s">
        <v>193</v>
      </c>
      <c r="D90" s="21" t="s">
        <v>163</v>
      </c>
      <c r="E90" s="18"/>
    </row>
    <row r="91" spans="1:5" ht="18.75" x14ac:dyDescent="0.15">
      <c r="A91" s="218"/>
      <c r="B91" s="204"/>
      <c r="C91" s="209"/>
      <c r="D91" s="22" t="s">
        <v>164</v>
      </c>
      <c r="E91" s="18"/>
    </row>
    <row r="92" spans="1:5" ht="18.75" x14ac:dyDescent="0.15">
      <c r="A92" s="218"/>
      <c r="B92" s="205"/>
      <c r="C92" s="210"/>
      <c r="D92" s="13" t="s">
        <v>165</v>
      </c>
      <c r="E92" s="18"/>
    </row>
    <row r="93" spans="1:5" ht="18.75" x14ac:dyDescent="0.15">
      <c r="A93" s="218"/>
      <c r="B93" s="203">
        <v>47</v>
      </c>
      <c r="C93" s="11" t="s">
        <v>166</v>
      </c>
      <c r="D93" s="21" t="s">
        <v>167</v>
      </c>
      <c r="E93" s="17"/>
    </row>
    <row r="94" spans="1:5" ht="18.75" x14ac:dyDescent="0.15">
      <c r="A94" s="218"/>
      <c r="B94" s="205"/>
      <c r="C94" s="12" t="s">
        <v>168</v>
      </c>
      <c r="D94" s="13" t="s">
        <v>169</v>
      </c>
    </row>
    <row r="95" spans="1:5" ht="18.75" x14ac:dyDescent="0.15">
      <c r="A95" s="218"/>
      <c r="B95" s="203">
        <v>48</v>
      </c>
      <c r="C95" s="208" t="s">
        <v>35</v>
      </c>
      <c r="D95" s="21" t="s">
        <v>170</v>
      </c>
    </row>
    <row r="96" spans="1:5" ht="18.75" x14ac:dyDescent="0.15">
      <c r="A96" s="218"/>
      <c r="B96" s="204"/>
      <c r="C96" s="209"/>
      <c r="D96" s="22" t="s">
        <v>171</v>
      </c>
    </row>
    <row r="97" spans="1:4" ht="18.75" x14ac:dyDescent="0.15">
      <c r="A97" s="218"/>
      <c r="B97" s="204"/>
      <c r="C97" s="209"/>
      <c r="D97" s="22" t="s">
        <v>172</v>
      </c>
    </row>
    <row r="98" spans="1:4" ht="18.75" x14ac:dyDescent="0.15">
      <c r="A98" s="218"/>
      <c r="B98" s="205"/>
      <c r="C98" s="210"/>
      <c r="D98" s="13" t="s">
        <v>173</v>
      </c>
    </row>
    <row r="99" spans="1:4" ht="18.75" x14ac:dyDescent="0.15">
      <c r="A99" s="218"/>
      <c r="B99" s="203">
        <v>49</v>
      </c>
      <c r="C99" s="208" t="s">
        <v>36</v>
      </c>
      <c r="D99" s="21" t="s">
        <v>174</v>
      </c>
    </row>
    <row r="100" spans="1:4" ht="18.75" x14ac:dyDescent="0.15">
      <c r="A100" s="218"/>
      <c r="B100" s="204"/>
      <c r="C100" s="209"/>
      <c r="D100" s="22" t="s">
        <v>175</v>
      </c>
    </row>
    <row r="101" spans="1:4" ht="18.75" x14ac:dyDescent="0.15">
      <c r="A101" s="218"/>
      <c r="B101" s="204"/>
      <c r="C101" s="209"/>
      <c r="D101" s="22" t="s">
        <v>176</v>
      </c>
    </row>
    <row r="102" spans="1:4" ht="18.75" x14ac:dyDescent="0.15">
      <c r="A102" s="218"/>
      <c r="B102" s="205"/>
      <c r="C102" s="210"/>
      <c r="D102" s="13" t="s">
        <v>177</v>
      </c>
    </row>
    <row r="103" spans="1:4" ht="37.5" x14ac:dyDescent="0.15">
      <c r="A103" s="218"/>
      <c r="B103" s="10">
        <v>50</v>
      </c>
      <c r="C103" s="11" t="s">
        <v>37</v>
      </c>
      <c r="D103" s="21" t="s">
        <v>185</v>
      </c>
    </row>
    <row r="104" spans="1:4" ht="24" customHeight="1" x14ac:dyDescent="0.15">
      <c r="A104" s="212" t="s">
        <v>227</v>
      </c>
      <c r="B104" s="203">
        <v>51</v>
      </c>
      <c r="C104" s="208" t="s">
        <v>178</v>
      </c>
      <c r="D104" s="21" t="s">
        <v>179</v>
      </c>
    </row>
    <row r="105" spans="1:4" ht="24" customHeight="1" x14ac:dyDescent="0.15">
      <c r="A105" s="213"/>
      <c r="B105" s="205"/>
      <c r="C105" s="210"/>
      <c r="D105" s="13" t="s">
        <v>180</v>
      </c>
    </row>
    <row r="106" spans="1:4" ht="24" customHeight="1" x14ac:dyDescent="0.15">
      <c r="A106" s="213"/>
      <c r="B106" s="203">
        <v>52</v>
      </c>
      <c r="C106" s="208" t="s">
        <v>181</v>
      </c>
      <c r="D106" s="21" t="s">
        <v>182</v>
      </c>
    </row>
    <row r="107" spans="1:4" ht="24" customHeight="1" x14ac:dyDescent="0.15">
      <c r="A107" s="214"/>
      <c r="B107" s="206"/>
      <c r="C107" s="206"/>
      <c r="D107" s="13" t="s">
        <v>183</v>
      </c>
    </row>
  </sheetData>
  <sheetProtection selectLockedCells="1" selectUnlockedCells="1"/>
  <mergeCells count="86">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63:C64"/>
    <mergeCell ref="C65:C66"/>
    <mergeCell ref="C44:C45"/>
    <mergeCell ref="C46:C47"/>
    <mergeCell ref="C48:C49"/>
    <mergeCell ref="C50:C51"/>
    <mergeCell ref="C52:C53"/>
    <mergeCell ref="C54:C56"/>
    <mergeCell ref="B2:B3"/>
    <mergeCell ref="B4:B5"/>
    <mergeCell ref="B6:B7"/>
    <mergeCell ref="B9:B10"/>
    <mergeCell ref="B11:B12"/>
    <mergeCell ref="C95:C98"/>
    <mergeCell ref="C99:C102"/>
    <mergeCell ref="C104:C105"/>
    <mergeCell ref="C106:C107"/>
    <mergeCell ref="C87:C88"/>
    <mergeCell ref="C90:C92"/>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B81:B82"/>
    <mergeCell ref="B57:B58"/>
    <mergeCell ref="B59:B61"/>
    <mergeCell ref="B63:B64"/>
    <mergeCell ref="B65:B66"/>
    <mergeCell ref="B67:B68"/>
    <mergeCell ref="B69:B70"/>
    <mergeCell ref="B71:B72"/>
    <mergeCell ref="B73:B74"/>
    <mergeCell ref="B75:B76"/>
    <mergeCell ref="B77:B78"/>
    <mergeCell ref="B79:B80"/>
    <mergeCell ref="B99:B102"/>
    <mergeCell ref="B104:B105"/>
    <mergeCell ref="B106:B107"/>
    <mergeCell ref="B83:B84"/>
    <mergeCell ref="B85:B86"/>
    <mergeCell ref="B87:B88"/>
    <mergeCell ref="B90:B92"/>
    <mergeCell ref="B93:B94"/>
    <mergeCell ref="B95:B98"/>
  </mergeCells>
  <phoneticPr fontId="7"/>
  <pageMargins left="0.7" right="0.7" top="0.75" bottom="0.75" header="0.3" footer="0.3"/>
  <pageSetup paperSize="9" scale="79" orientation="portrait" r:id="rId1"/>
  <rowBreaks count="2" manualBreakCount="2">
    <brk id="42" max="16383" man="1"/>
    <brk id="88"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view="pageBreakPreview" zoomScale="120" zoomScaleNormal="100" zoomScaleSheetLayoutView="120" workbookViewId="0">
      <selection activeCell="H1" sqref="H1"/>
    </sheetView>
  </sheetViews>
  <sheetFormatPr defaultRowHeight="13.5" x14ac:dyDescent="0.15"/>
  <cols>
    <col min="1" max="1" width="2.5" customWidth="1"/>
    <col min="2" max="3" width="3" style="40" customWidth="1"/>
    <col min="4" max="4" width="7.5" customWidth="1"/>
    <col min="5" max="5" width="48.875" customWidth="1"/>
    <col min="6" max="6" width="9" customWidth="1"/>
    <col min="7" max="7" width="20.125" customWidth="1"/>
  </cols>
  <sheetData>
    <row r="1" spans="1:8" ht="60" customHeight="1" x14ac:dyDescent="0.15">
      <c r="A1" s="222" t="s">
        <v>252</v>
      </c>
      <c r="B1" s="222"/>
      <c r="C1" s="222"/>
      <c r="D1" s="222"/>
      <c r="E1" s="222"/>
    </row>
    <row r="2" spans="1:8" ht="15" customHeight="1" x14ac:dyDescent="0.15">
      <c r="A2" s="46"/>
      <c r="B2" s="50" t="s">
        <v>253</v>
      </c>
      <c r="C2" s="127" t="s">
        <v>254</v>
      </c>
      <c r="D2" s="65" t="s">
        <v>274</v>
      </c>
      <c r="E2" s="49" t="s">
        <v>275</v>
      </c>
      <c r="F2" s="127" t="s">
        <v>255</v>
      </c>
      <c r="G2" s="127" t="s">
        <v>276</v>
      </c>
      <c r="H2" s="127" t="s">
        <v>256</v>
      </c>
    </row>
    <row r="3" spans="1:8" ht="15" customHeight="1" x14ac:dyDescent="0.15">
      <c r="A3" s="53">
        <f>D3</f>
        <v>1001</v>
      </c>
      <c r="B3" s="48">
        <v>4</v>
      </c>
      <c r="C3" s="47">
        <v>1</v>
      </c>
      <c r="D3" s="43">
        <v>1001</v>
      </c>
      <c r="E3" s="42" t="s">
        <v>445</v>
      </c>
      <c r="F3" s="41" t="s">
        <v>392</v>
      </c>
      <c r="G3" s="67" t="s">
        <v>458</v>
      </c>
      <c r="H3" s="41"/>
    </row>
    <row r="4" spans="1:8" ht="15" customHeight="1" x14ac:dyDescent="0.15">
      <c r="A4" s="53">
        <f t="shared" ref="A4:A67" si="0">D4</f>
        <v>1002</v>
      </c>
      <c r="B4" s="45">
        <v>4</v>
      </c>
      <c r="C4" s="44">
        <v>1</v>
      </c>
      <c r="D4" s="43">
        <v>1002</v>
      </c>
      <c r="E4" s="42" t="s">
        <v>446</v>
      </c>
      <c r="F4" s="41" t="s">
        <v>392</v>
      </c>
      <c r="G4" s="67" t="s">
        <v>459</v>
      </c>
      <c r="H4" s="41"/>
    </row>
    <row r="5" spans="1:8" ht="15" customHeight="1" x14ac:dyDescent="0.15">
      <c r="A5" s="53">
        <f t="shared" si="0"/>
        <v>1003</v>
      </c>
      <c r="B5" s="45">
        <v>4</v>
      </c>
      <c r="C5" s="44">
        <v>16</v>
      </c>
      <c r="D5" s="43">
        <v>1003</v>
      </c>
      <c r="E5" s="42" t="s">
        <v>393</v>
      </c>
      <c r="F5" s="41" t="s">
        <v>257</v>
      </c>
      <c r="G5" s="67" t="s">
        <v>258</v>
      </c>
      <c r="H5" s="41"/>
    </row>
    <row r="6" spans="1:8" ht="15" customHeight="1" x14ac:dyDescent="0.15">
      <c r="A6" s="53">
        <f t="shared" si="0"/>
        <v>1004</v>
      </c>
      <c r="B6" s="45">
        <v>4</v>
      </c>
      <c r="C6" s="44">
        <v>23</v>
      </c>
      <c r="D6" s="43">
        <v>1004</v>
      </c>
      <c r="E6" s="42" t="s">
        <v>394</v>
      </c>
      <c r="F6" s="41" t="s">
        <v>257</v>
      </c>
      <c r="G6" s="67" t="s">
        <v>258</v>
      </c>
      <c r="H6" s="41"/>
    </row>
    <row r="7" spans="1:8" ht="15" customHeight="1" x14ac:dyDescent="0.15">
      <c r="A7" s="53">
        <f t="shared" si="0"/>
        <v>1005</v>
      </c>
      <c r="B7" s="45">
        <v>7</v>
      </c>
      <c r="C7" s="44">
        <v>21</v>
      </c>
      <c r="D7" s="43">
        <v>1005</v>
      </c>
      <c r="E7" s="42" t="s">
        <v>395</v>
      </c>
      <c r="F7" s="41" t="s">
        <v>392</v>
      </c>
      <c r="G7" s="67" t="s">
        <v>460</v>
      </c>
      <c r="H7" s="41"/>
    </row>
    <row r="8" spans="1:8" ht="15" customHeight="1" x14ac:dyDescent="0.15">
      <c r="A8" s="53">
        <f t="shared" si="0"/>
        <v>1006</v>
      </c>
      <c r="B8" s="45">
        <v>7</v>
      </c>
      <c r="C8" s="44">
        <v>22</v>
      </c>
      <c r="D8" s="43">
        <v>1006</v>
      </c>
      <c r="E8" s="42" t="s">
        <v>396</v>
      </c>
      <c r="F8" s="41" t="s">
        <v>392</v>
      </c>
      <c r="G8" s="67" t="s">
        <v>460</v>
      </c>
      <c r="H8" s="41"/>
    </row>
    <row r="9" spans="1:8" ht="15" customHeight="1" x14ac:dyDescent="0.15">
      <c r="A9" s="53">
        <f t="shared" si="0"/>
        <v>1007</v>
      </c>
      <c r="B9" s="45">
        <v>7</v>
      </c>
      <c r="C9" s="44">
        <v>23</v>
      </c>
      <c r="D9" s="43">
        <v>1007</v>
      </c>
      <c r="E9" s="42" t="s">
        <v>397</v>
      </c>
      <c r="F9" s="41" t="s">
        <v>392</v>
      </c>
      <c r="G9" s="67" t="s">
        <v>460</v>
      </c>
      <c r="H9" s="41"/>
    </row>
    <row r="10" spans="1:8" ht="15" customHeight="1" x14ac:dyDescent="0.15">
      <c r="A10" s="53">
        <f t="shared" si="0"/>
        <v>1008</v>
      </c>
      <c r="B10" s="45">
        <v>7</v>
      </c>
      <c r="C10" s="44">
        <v>24</v>
      </c>
      <c r="D10" s="43">
        <v>1008</v>
      </c>
      <c r="E10" s="42" t="s">
        <v>398</v>
      </c>
      <c r="F10" s="41" t="s">
        <v>392</v>
      </c>
      <c r="G10" s="67" t="s">
        <v>460</v>
      </c>
      <c r="H10" s="41"/>
    </row>
    <row r="11" spans="1:8" ht="15" customHeight="1" x14ac:dyDescent="0.15">
      <c r="A11" s="53">
        <f t="shared" si="0"/>
        <v>1009</v>
      </c>
      <c r="B11" s="45">
        <v>6</v>
      </c>
      <c r="C11" s="44">
        <v>11</v>
      </c>
      <c r="D11" s="43">
        <v>1009</v>
      </c>
      <c r="E11" s="42" t="s">
        <v>399</v>
      </c>
      <c r="F11" s="41" t="s">
        <v>400</v>
      </c>
      <c r="G11" s="67" t="s">
        <v>401</v>
      </c>
      <c r="H11" s="41"/>
    </row>
    <row r="12" spans="1:8" ht="15" customHeight="1" x14ac:dyDescent="0.15">
      <c r="A12" s="53">
        <f t="shared" si="0"/>
        <v>1010</v>
      </c>
      <c r="B12" s="45">
        <v>6</v>
      </c>
      <c r="C12" s="44">
        <v>18</v>
      </c>
      <c r="D12" s="43">
        <v>1010</v>
      </c>
      <c r="E12" s="42" t="s">
        <v>402</v>
      </c>
      <c r="F12" s="41" t="s">
        <v>400</v>
      </c>
      <c r="G12" s="67" t="s">
        <v>401</v>
      </c>
      <c r="H12" s="41"/>
    </row>
    <row r="13" spans="1:8" ht="15" customHeight="1" x14ac:dyDescent="0.15">
      <c r="A13" s="53">
        <f t="shared" si="0"/>
        <v>1011</v>
      </c>
      <c r="B13" s="45">
        <v>9</v>
      </c>
      <c r="C13" s="44">
        <v>3</v>
      </c>
      <c r="D13" s="43">
        <v>1011</v>
      </c>
      <c r="E13" s="42" t="s">
        <v>403</v>
      </c>
      <c r="F13" s="41" t="s">
        <v>392</v>
      </c>
      <c r="G13" s="67" t="s">
        <v>458</v>
      </c>
      <c r="H13" s="41"/>
    </row>
    <row r="14" spans="1:8" ht="15" customHeight="1" x14ac:dyDescent="0.15">
      <c r="A14" s="53">
        <f t="shared" si="0"/>
        <v>1012</v>
      </c>
      <c r="B14" s="45">
        <v>9</v>
      </c>
      <c r="C14" s="44">
        <v>17</v>
      </c>
      <c r="D14" s="43">
        <v>1012</v>
      </c>
      <c r="E14" s="42" t="s">
        <v>404</v>
      </c>
      <c r="F14" s="41" t="s">
        <v>392</v>
      </c>
      <c r="G14" s="67" t="s">
        <v>458</v>
      </c>
      <c r="H14" s="41"/>
    </row>
    <row r="15" spans="1:8" ht="15" customHeight="1" x14ac:dyDescent="0.15">
      <c r="A15" s="53">
        <f t="shared" si="0"/>
        <v>1013</v>
      </c>
      <c r="B15" s="45">
        <v>9</v>
      </c>
      <c r="C15" s="44">
        <v>24</v>
      </c>
      <c r="D15" s="43">
        <v>1013</v>
      </c>
      <c r="E15" s="42" t="s">
        <v>405</v>
      </c>
      <c r="F15" s="41" t="s">
        <v>447</v>
      </c>
      <c r="G15" s="67" t="s">
        <v>458</v>
      </c>
      <c r="H15" s="41"/>
    </row>
    <row r="16" spans="1:8" ht="15" customHeight="1" x14ac:dyDescent="0.15">
      <c r="A16" s="53">
        <f t="shared" si="0"/>
        <v>1014</v>
      </c>
      <c r="B16" s="45">
        <v>8</v>
      </c>
      <c r="C16" s="44">
        <v>6</v>
      </c>
      <c r="D16" s="43">
        <v>1014</v>
      </c>
      <c r="E16" s="42" t="s">
        <v>448</v>
      </c>
      <c r="F16" s="41" t="s">
        <v>447</v>
      </c>
      <c r="G16" s="67" t="s">
        <v>458</v>
      </c>
      <c r="H16" s="41"/>
    </row>
    <row r="17" spans="1:8" ht="15" customHeight="1" x14ac:dyDescent="0.15">
      <c r="A17" s="53">
        <f t="shared" si="0"/>
        <v>1015</v>
      </c>
      <c r="B17" s="45">
        <v>8</v>
      </c>
      <c r="C17" s="44">
        <v>5</v>
      </c>
      <c r="D17" s="43">
        <v>1015</v>
      </c>
      <c r="E17" s="42" t="s">
        <v>449</v>
      </c>
      <c r="F17" s="41" t="s">
        <v>447</v>
      </c>
      <c r="G17" s="67" t="s">
        <v>459</v>
      </c>
      <c r="H17" s="41"/>
    </row>
    <row r="18" spans="1:8" ht="15" customHeight="1" x14ac:dyDescent="0.15">
      <c r="A18" s="53">
        <f t="shared" si="0"/>
        <v>1101</v>
      </c>
      <c r="B18" s="45">
        <v>4</v>
      </c>
      <c r="C18" s="44">
        <v>30</v>
      </c>
      <c r="D18" s="43">
        <v>1101</v>
      </c>
      <c r="E18" s="42" t="s">
        <v>406</v>
      </c>
      <c r="F18" s="41" t="s">
        <v>257</v>
      </c>
      <c r="G18" s="67" t="s">
        <v>258</v>
      </c>
      <c r="H18" s="41"/>
    </row>
    <row r="19" spans="1:8" ht="15" customHeight="1" x14ac:dyDescent="0.15">
      <c r="A19" s="53">
        <f t="shared" si="0"/>
        <v>1102</v>
      </c>
      <c r="B19" s="45">
        <v>5</v>
      </c>
      <c r="C19" s="44">
        <v>7</v>
      </c>
      <c r="D19" s="43">
        <v>1102</v>
      </c>
      <c r="E19" s="42" t="s">
        <v>407</v>
      </c>
      <c r="F19" s="41" t="s">
        <v>257</v>
      </c>
      <c r="G19" s="67" t="s">
        <v>258</v>
      </c>
      <c r="H19" s="41"/>
    </row>
    <row r="20" spans="1:8" ht="15" customHeight="1" x14ac:dyDescent="0.15">
      <c r="A20" s="53">
        <f t="shared" si="0"/>
        <v>1103</v>
      </c>
      <c r="B20" s="45">
        <v>5</v>
      </c>
      <c r="C20" s="44">
        <v>28</v>
      </c>
      <c r="D20" s="43">
        <v>1103</v>
      </c>
      <c r="E20" s="42" t="s">
        <v>408</v>
      </c>
      <c r="F20" s="41" t="s">
        <v>400</v>
      </c>
      <c r="G20" s="67" t="s">
        <v>401</v>
      </c>
      <c r="H20" s="41"/>
    </row>
    <row r="21" spans="1:8" ht="15" customHeight="1" x14ac:dyDescent="0.15">
      <c r="A21" s="53">
        <f t="shared" si="0"/>
        <v>1104</v>
      </c>
      <c r="B21" s="45">
        <v>6</v>
      </c>
      <c r="C21" s="44">
        <v>4</v>
      </c>
      <c r="D21" s="43">
        <v>1104</v>
      </c>
      <c r="E21" s="42" t="s">
        <v>409</v>
      </c>
      <c r="F21" s="41" t="s">
        <v>400</v>
      </c>
      <c r="G21" s="67" t="s">
        <v>401</v>
      </c>
      <c r="H21" s="41"/>
    </row>
    <row r="22" spans="1:8" ht="15" customHeight="1" x14ac:dyDescent="0.15">
      <c r="A22" s="53">
        <f t="shared" si="0"/>
        <v>1105</v>
      </c>
      <c r="B22" s="45">
        <v>7</v>
      </c>
      <c r="C22" s="44">
        <v>30</v>
      </c>
      <c r="D22" s="43">
        <v>1105</v>
      </c>
      <c r="E22" s="42" t="s">
        <v>259</v>
      </c>
      <c r="F22" s="41" t="s">
        <v>257</v>
      </c>
      <c r="G22" s="67" t="s">
        <v>410</v>
      </c>
      <c r="H22" s="41"/>
    </row>
    <row r="23" spans="1:8" ht="15" customHeight="1" x14ac:dyDescent="0.15">
      <c r="A23" s="53">
        <f t="shared" si="0"/>
        <v>1106</v>
      </c>
      <c r="B23" s="45">
        <v>7</v>
      </c>
      <c r="C23" s="44">
        <v>31</v>
      </c>
      <c r="D23" s="43">
        <v>1106</v>
      </c>
      <c r="E23" s="42" t="s">
        <v>197</v>
      </c>
      <c r="F23" s="41" t="s">
        <v>257</v>
      </c>
      <c r="G23" s="67" t="s">
        <v>410</v>
      </c>
      <c r="H23" s="41"/>
    </row>
    <row r="24" spans="1:8" ht="15" customHeight="1" x14ac:dyDescent="0.15">
      <c r="A24" s="53">
        <f t="shared" si="0"/>
        <v>1107</v>
      </c>
      <c r="B24" s="45">
        <v>8</v>
      </c>
      <c r="C24" s="44">
        <v>18</v>
      </c>
      <c r="D24" s="43">
        <v>1107</v>
      </c>
      <c r="E24" s="42" t="s">
        <v>198</v>
      </c>
      <c r="F24" s="41" t="s">
        <v>257</v>
      </c>
      <c r="G24" s="67" t="s">
        <v>258</v>
      </c>
      <c r="H24" s="41"/>
    </row>
    <row r="25" spans="1:8" ht="15" customHeight="1" x14ac:dyDescent="0.15">
      <c r="A25" s="53">
        <f t="shared" si="0"/>
        <v>1108</v>
      </c>
      <c r="B25" s="45">
        <v>10</v>
      </c>
      <c r="C25" s="44">
        <v>1</v>
      </c>
      <c r="D25" s="43">
        <v>1108</v>
      </c>
      <c r="E25" s="42" t="s">
        <v>411</v>
      </c>
      <c r="F25" s="41" t="s">
        <v>257</v>
      </c>
      <c r="G25" s="67" t="s">
        <v>258</v>
      </c>
      <c r="H25" s="41"/>
    </row>
    <row r="26" spans="1:8" ht="15" customHeight="1" x14ac:dyDescent="0.15">
      <c r="A26" s="53">
        <f t="shared" si="0"/>
        <v>1109</v>
      </c>
      <c r="B26" s="45">
        <v>10</v>
      </c>
      <c r="C26" s="44">
        <v>1</v>
      </c>
      <c r="D26" s="43">
        <v>1109</v>
      </c>
      <c r="E26" s="42" t="s">
        <v>412</v>
      </c>
      <c r="F26" s="41" t="s">
        <v>257</v>
      </c>
      <c r="G26" s="67" t="s">
        <v>410</v>
      </c>
      <c r="H26" s="41"/>
    </row>
    <row r="27" spans="1:8" ht="15" customHeight="1" x14ac:dyDescent="0.15">
      <c r="A27" s="53">
        <f t="shared" si="0"/>
        <v>1110</v>
      </c>
      <c r="B27" s="45">
        <v>10</v>
      </c>
      <c r="C27" s="44">
        <v>15</v>
      </c>
      <c r="D27" s="43">
        <v>1110</v>
      </c>
      <c r="E27" s="42" t="s">
        <v>413</v>
      </c>
      <c r="F27" s="41" t="s">
        <v>257</v>
      </c>
      <c r="G27" s="67" t="s">
        <v>258</v>
      </c>
      <c r="H27" s="41"/>
    </row>
    <row r="28" spans="1:8" ht="15" customHeight="1" x14ac:dyDescent="0.15">
      <c r="A28" s="53">
        <f t="shared" si="0"/>
        <v>1111</v>
      </c>
      <c r="B28" s="45">
        <v>10</v>
      </c>
      <c r="C28" s="44">
        <v>15</v>
      </c>
      <c r="D28" s="43">
        <v>1111</v>
      </c>
      <c r="E28" s="42" t="s">
        <v>414</v>
      </c>
      <c r="F28" s="41" t="s">
        <v>257</v>
      </c>
      <c r="G28" s="67" t="s">
        <v>410</v>
      </c>
      <c r="H28" s="41"/>
    </row>
    <row r="29" spans="1:8" ht="15" customHeight="1" x14ac:dyDescent="0.15">
      <c r="A29" s="53">
        <f t="shared" si="0"/>
        <v>1112</v>
      </c>
      <c r="B29" s="45">
        <v>1</v>
      </c>
      <c r="C29" s="44">
        <v>14</v>
      </c>
      <c r="D29" s="43">
        <v>1112</v>
      </c>
      <c r="E29" s="42" t="s">
        <v>415</v>
      </c>
      <c r="F29" s="41" t="s">
        <v>400</v>
      </c>
      <c r="G29" s="67" t="s">
        <v>401</v>
      </c>
      <c r="H29" s="41"/>
    </row>
    <row r="30" spans="1:8" ht="15" customHeight="1" x14ac:dyDescent="0.15">
      <c r="A30" s="53">
        <f t="shared" si="0"/>
        <v>1113</v>
      </c>
      <c r="B30" s="45">
        <v>1</v>
      </c>
      <c r="C30" s="44">
        <v>21</v>
      </c>
      <c r="D30" s="43">
        <v>1113</v>
      </c>
      <c r="E30" s="42" t="s">
        <v>416</v>
      </c>
      <c r="F30" s="41" t="s">
        <v>400</v>
      </c>
      <c r="G30" s="67" t="s">
        <v>401</v>
      </c>
      <c r="H30" s="41"/>
    </row>
    <row r="31" spans="1:8" ht="15" customHeight="1" x14ac:dyDescent="0.15">
      <c r="A31" s="53">
        <f t="shared" si="0"/>
        <v>1114</v>
      </c>
      <c r="B31" s="45">
        <v>10</v>
      </c>
      <c r="C31" s="44">
        <v>29</v>
      </c>
      <c r="D31" s="43">
        <v>1114</v>
      </c>
      <c r="E31" s="42" t="s">
        <v>417</v>
      </c>
      <c r="F31" s="41" t="s">
        <v>257</v>
      </c>
      <c r="G31" s="67" t="s">
        <v>461</v>
      </c>
      <c r="H31" s="41" t="s">
        <v>462</v>
      </c>
    </row>
    <row r="32" spans="1:8" ht="15" customHeight="1" x14ac:dyDescent="0.15">
      <c r="A32" s="53">
        <f t="shared" si="0"/>
        <v>1115</v>
      </c>
      <c r="B32" s="45">
        <v>11</v>
      </c>
      <c r="C32" s="44">
        <v>12</v>
      </c>
      <c r="D32" s="43">
        <v>1115</v>
      </c>
      <c r="E32" s="42" t="s">
        <v>418</v>
      </c>
      <c r="F32" s="41" t="s">
        <v>257</v>
      </c>
      <c r="G32" s="67" t="s">
        <v>461</v>
      </c>
      <c r="H32" s="41" t="s">
        <v>462</v>
      </c>
    </row>
    <row r="33" spans="1:8" ht="15" customHeight="1" x14ac:dyDescent="0.15">
      <c r="A33" s="53">
        <f t="shared" si="0"/>
        <v>1201</v>
      </c>
      <c r="B33" s="45">
        <v>4</v>
      </c>
      <c r="C33" s="44">
        <v>30</v>
      </c>
      <c r="D33" s="43">
        <v>1201</v>
      </c>
      <c r="E33" s="42" t="s">
        <v>419</v>
      </c>
      <c r="F33" s="41" t="s">
        <v>257</v>
      </c>
      <c r="G33" s="67" t="s">
        <v>258</v>
      </c>
      <c r="H33" s="41"/>
    </row>
    <row r="34" spans="1:8" ht="15" customHeight="1" x14ac:dyDescent="0.15">
      <c r="A34" s="53">
        <f t="shared" si="0"/>
        <v>1202</v>
      </c>
      <c r="B34" s="45">
        <v>4</v>
      </c>
      <c r="C34" s="44">
        <v>30</v>
      </c>
      <c r="D34" s="43">
        <v>1202</v>
      </c>
      <c r="E34" s="42" t="s">
        <v>420</v>
      </c>
      <c r="F34" s="41" t="s">
        <v>257</v>
      </c>
      <c r="G34" s="67" t="s">
        <v>410</v>
      </c>
      <c r="H34" s="41" t="s">
        <v>463</v>
      </c>
    </row>
    <row r="35" spans="1:8" ht="15" customHeight="1" x14ac:dyDescent="0.15">
      <c r="A35" s="53">
        <f t="shared" si="0"/>
        <v>1203</v>
      </c>
      <c r="B35" s="45">
        <v>5</v>
      </c>
      <c r="C35" s="44">
        <v>28</v>
      </c>
      <c r="D35" s="43">
        <v>1203</v>
      </c>
      <c r="E35" s="42" t="s">
        <v>421</v>
      </c>
      <c r="F35" s="41" t="s">
        <v>447</v>
      </c>
      <c r="G35" s="67" t="s">
        <v>458</v>
      </c>
      <c r="H35" s="41"/>
    </row>
    <row r="36" spans="1:8" ht="15" customHeight="1" x14ac:dyDescent="0.15">
      <c r="A36" s="53">
        <f t="shared" si="0"/>
        <v>1204</v>
      </c>
      <c r="B36" s="45">
        <v>5</v>
      </c>
      <c r="C36" s="44">
        <v>28</v>
      </c>
      <c r="D36" s="43">
        <v>1204</v>
      </c>
      <c r="E36" s="42" t="s">
        <v>422</v>
      </c>
      <c r="F36" s="41" t="s">
        <v>447</v>
      </c>
      <c r="G36" s="67" t="s">
        <v>459</v>
      </c>
      <c r="H36" s="41"/>
    </row>
    <row r="37" spans="1:8" ht="15" customHeight="1" x14ac:dyDescent="0.15">
      <c r="A37" s="53">
        <f t="shared" si="0"/>
        <v>1205</v>
      </c>
      <c r="B37" s="45">
        <v>7</v>
      </c>
      <c r="C37" s="44">
        <v>28</v>
      </c>
      <c r="D37" s="43">
        <v>1205</v>
      </c>
      <c r="E37" s="42" t="s">
        <v>423</v>
      </c>
      <c r="F37" s="41" t="s">
        <v>450</v>
      </c>
      <c r="G37" s="67" t="s">
        <v>401</v>
      </c>
      <c r="H37" s="41"/>
    </row>
    <row r="38" spans="1:8" ht="15" customHeight="1" x14ac:dyDescent="0.15">
      <c r="A38" s="53">
        <f t="shared" si="0"/>
        <v>1206</v>
      </c>
      <c r="B38" s="45">
        <v>7</v>
      </c>
      <c r="C38" s="44">
        <v>28</v>
      </c>
      <c r="D38" s="43">
        <v>1206</v>
      </c>
      <c r="E38" s="42" t="s">
        <v>424</v>
      </c>
      <c r="F38" s="41" t="s">
        <v>447</v>
      </c>
      <c r="G38" s="67" t="s">
        <v>459</v>
      </c>
      <c r="H38" s="41" t="s">
        <v>464</v>
      </c>
    </row>
    <row r="39" spans="1:8" ht="15" customHeight="1" x14ac:dyDescent="0.15">
      <c r="A39" s="53">
        <f t="shared" si="0"/>
        <v>1207</v>
      </c>
      <c r="B39" s="45">
        <v>10</v>
      </c>
      <c r="C39" s="44">
        <v>8</v>
      </c>
      <c r="D39" s="43">
        <v>1207</v>
      </c>
      <c r="E39" s="42" t="s">
        <v>425</v>
      </c>
      <c r="F39" s="41" t="s">
        <v>257</v>
      </c>
      <c r="G39" s="67" t="s">
        <v>258</v>
      </c>
      <c r="H39" s="41"/>
    </row>
    <row r="40" spans="1:8" ht="15" customHeight="1" x14ac:dyDescent="0.15">
      <c r="A40" s="53">
        <f t="shared" si="0"/>
        <v>1208</v>
      </c>
      <c r="B40" s="45">
        <v>10</v>
      </c>
      <c r="C40" s="44">
        <v>8</v>
      </c>
      <c r="D40" s="43">
        <v>1208</v>
      </c>
      <c r="E40" s="42" t="s">
        <v>426</v>
      </c>
      <c r="F40" s="41" t="s">
        <v>257</v>
      </c>
      <c r="G40" s="67" t="s">
        <v>410</v>
      </c>
      <c r="H40" s="41" t="s">
        <v>463</v>
      </c>
    </row>
    <row r="41" spans="1:8" ht="15" customHeight="1" x14ac:dyDescent="0.15">
      <c r="A41" s="53">
        <f t="shared" si="0"/>
        <v>1209</v>
      </c>
      <c r="B41" s="45">
        <v>11</v>
      </c>
      <c r="C41" s="44">
        <v>19</v>
      </c>
      <c r="D41" s="43">
        <v>1209</v>
      </c>
      <c r="E41" s="42" t="s">
        <v>199</v>
      </c>
      <c r="F41" s="41" t="s">
        <v>257</v>
      </c>
      <c r="G41" s="67" t="s">
        <v>258</v>
      </c>
      <c r="H41" s="41"/>
    </row>
    <row r="42" spans="1:8" ht="15" customHeight="1" x14ac:dyDescent="0.15">
      <c r="A42" s="53">
        <f t="shared" si="0"/>
        <v>1210</v>
      </c>
      <c r="B42" s="45">
        <v>11</v>
      </c>
      <c r="C42" s="44">
        <v>19</v>
      </c>
      <c r="D42" s="43">
        <v>1210</v>
      </c>
      <c r="E42" s="42" t="s">
        <v>427</v>
      </c>
      <c r="F42" s="41" t="s">
        <v>257</v>
      </c>
      <c r="G42" s="67" t="s">
        <v>410</v>
      </c>
      <c r="H42" s="41"/>
    </row>
    <row r="43" spans="1:8" ht="15" customHeight="1" x14ac:dyDescent="0.15">
      <c r="A43" s="53">
        <f t="shared" si="0"/>
        <v>1211</v>
      </c>
      <c r="B43" s="45">
        <v>1</v>
      </c>
      <c r="C43" s="44">
        <v>21</v>
      </c>
      <c r="D43" s="43">
        <v>1211</v>
      </c>
      <c r="E43" s="42" t="s">
        <v>428</v>
      </c>
      <c r="F43" s="41" t="s">
        <v>450</v>
      </c>
      <c r="G43" s="67" t="s">
        <v>466</v>
      </c>
      <c r="H43" s="41"/>
    </row>
    <row r="44" spans="1:8" ht="15" customHeight="1" x14ac:dyDescent="0.15">
      <c r="A44" s="53">
        <f t="shared" si="0"/>
        <v>1212</v>
      </c>
      <c r="B44" s="45">
        <v>1</v>
      </c>
      <c r="C44" s="44">
        <v>21</v>
      </c>
      <c r="D44" s="43">
        <v>1212</v>
      </c>
      <c r="E44" s="42" t="s">
        <v>429</v>
      </c>
      <c r="F44" s="41" t="s">
        <v>450</v>
      </c>
      <c r="G44" s="67" t="s">
        <v>467</v>
      </c>
      <c r="H44" s="41"/>
    </row>
    <row r="45" spans="1:8" ht="15" customHeight="1" x14ac:dyDescent="0.15">
      <c r="A45" s="53">
        <f t="shared" si="0"/>
        <v>1213</v>
      </c>
      <c r="B45" s="45">
        <v>11</v>
      </c>
      <c r="C45" s="44">
        <v>5</v>
      </c>
      <c r="D45" s="43">
        <v>1213</v>
      </c>
      <c r="E45" s="42" t="s">
        <v>200</v>
      </c>
      <c r="F45" s="41" t="s">
        <v>257</v>
      </c>
      <c r="G45" s="67" t="s">
        <v>461</v>
      </c>
      <c r="H45" s="41" t="s">
        <v>462</v>
      </c>
    </row>
    <row r="46" spans="1:8" ht="15" customHeight="1" x14ac:dyDescent="0.15">
      <c r="A46" s="53">
        <f t="shared" si="0"/>
        <v>1214</v>
      </c>
      <c r="B46" s="45">
        <v>10</v>
      </c>
      <c r="C46" s="44">
        <v>15</v>
      </c>
      <c r="D46" s="43">
        <v>1214</v>
      </c>
      <c r="E46" s="42" t="s">
        <v>260</v>
      </c>
      <c r="F46" s="41" t="s">
        <v>400</v>
      </c>
      <c r="G46" s="67" t="s">
        <v>401</v>
      </c>
      <c r="H46" s="41"/>
    </row>
    <row r="47" spans="1:8" ht="15" customHeight="1" x14ac:dyDescent="0.15">
      <c r="A47" s="53">
        <f t="shared" si="0"/>
        <v>1301</v>
      </c>
      <c r="B47" s="45">
        <v>5</v>
      </c>
      <c r="C47" s="44">
        <v>28</v>
      </c>
      <c r="D47" s="43">
        <v>1301</v>
      </c>
      <c r="E47" s="42" t="s">
        <v>201</v>
      </c>
      <c r="F47" s="41" t="s">
        <v>257</v>
      </c>
      <c r="G47" s="67" t="s">
        <v>258</v>
      </c>
      <c r="H47" s="41"/>
    </row>
    <row r="48" spans="1:8" ht="15" customHeight="1" x14ac:dyDescent="0.15">
      <c r="A48" s="53">
        <f t="shared" si="0"/>
        <v>1302</v>
      </c>
      <c r="B48" s="45">
        <v>6</v>
      </c>
      <c r="C48" s="44">
        <v>18</v>
      </c>
      <c r="D48" s="43">
        <v>1302</v>
      </c>
      <c r="E48" s="42" t="s">
        <v>202</v>
      </c>
      <c r="F48" s="41" t="s">
        <v>251</v>
      </c>
      <c r="G48" s="67" t="s">
        <v>401</v>
      </c>
      <c r="H48" s="41"/>
    </row>
    <row r="49" spans="1:8" ht="15" customHeight="1" x14ac:dyDescent="0.15">
      <c r="A49" s="53">
        <f t="shared" si="0"/>
        <v>1303</v>
      </c>
      <c r="B49" s="45">
        <v>7</v>
      </c>
      <c r="C49" s="44">
        <v>9</v>
      </c>
      <c r="D49" s="43">
        <v>1303</v>
      </c>
      <c r="E49" s="42" t="s">
        <v>203</v>
      </c>
      <c r="F49" s="41" t="s">
        <v>251</v>
      </c>
      <c r="G49" s="137" t="s">
        <v>401</v>
      </c>
      <c r="H49" s="41"/>
    </row>
    <row r="50" spans="1:8" ht="15" customHeight="1" x14ac:dyDescent="0.15">
      <c r="A50" s="53">
        <f t="shared" si="0"/>
        <v>1304</v>
      </c>
      <c r="B50" s="45">
        <v>7</v>
      </c>
      <c r="C50" s="44">
        <v>28</v>
      </c>
      <c r="D50" s="43">
        <v>1304</v>
      </c>
      <c r="E50" s="42" t="s">
        <v>204</v>
      </c>
      <c r="F50" s="41" t="s">
        <v>251</v>
      </c>
      <c r="G50" s="137" t="s">
        <v>401</v>
      </c>
      <c r="H50" s="41"/>
    </row>
    <row r="51" spans="1:8" ht="15" customHeight="1" x14ac:dyDescent="0.15">
      <c r="A51" s="53">
        <f t="shared" si="0"/>
        <v>1305</v>
      </c>
      <c r="B51" s="45">
        <v>10</v>
      </c>
      <c r="C51" s="44">
        <v>1</v>
      </c>
      <c r="D51" s="43">
        <v>1305</v>
      </c>
      <c r="E51" s="42" t="s">
        <v>205</v>
      </c>
      <c r="F51" s="41" t="s">
        <v>257</v>
      </c>
      <c r="G51" s="67" t="s">
        <v>410</v>
      </c>
      <c r="H51" s="41"/>
    </row>
    <row r="52" spans="1:8" ht="15" customHeight="1" x14ac:dyDescent="0.15">
      <c r="A52" s="53">
        <f t="shared" si="0"/>
        <v>1306</v>
      </c>
      <c r="B52" s="45">
        <v>11</v>
      </c>
      <c r="C52" s="44">
        <v>26</v>
      </c>
      <c r="D52" s="43">
        <v>1306</v>
      </c>
      <c r="E52" s="42" t="s">
        <v>206</v>
      </c>
      <c r="F52" s="41" t="s">
        <v>251</v>
      </c>
      <c r="G52" s="137" t="s">
        <v>401</v>
      </c>
      <c r="H52" s="41"/>
    </row>
    <row r="53" spans="1:8" ht="15" customHeight="1" x14ac:dyDescent="0.15">
      <c r="A53" s="53">
        <f t="shared" si="0"/>
        <v>1307</v>
      </c>
      <c r="B53" s="45">
        <v>1</v>
      </c>
      <c r="C53" s="44">
        <v>21</v>
      </c>
      <c r="D53" s="43">
        <v>1307</v>
      </c>
      <c r="E53" s="42" t="s">
        <v>207</v>
      </c>
      <c r="F53" s="41" t="s">
        <v>251</v>
      </c>
      <c r="G53" s="67" t="s">
        <v>401</v>
      </c>
      <c r="H53" s="41"/>
    </row>
    <row r="54" spans="1:8" ht="15" customHeight="1" x14ac:dyDescent="0.15">
      <c r="A54" s="53">
        <f t="shared" si="0"/>
        <v>1308</v>
      </c>
      <c r="B54" s="45">
        <v>10</v>
      </c>
      <c r="C54" s="44">
        <v>22</v>
      </c>
      <c r="D54" s="43">
        <v>1308</v>
      </c>
      <c r="E54" s="42" t="s">
        <v>208</v>
      </c>
      <c r="F54" s="41" t="s">
        <v>257</v>
      </c>
      <c r="G54" s="67" t="s">
        <v>465</v>
      </c>
      <c r="H54" s="41"/>
    </row>
    <row r="55" spans="1:8" ht="15" customHeight="1" x14ac:dyDescent="0.15">
      <c r="A55" s="53">
        <f t="shared" si="0"/>
        <v>1401</v>
      </c>
      <c r="B55" s="45">
        <v>5</v>
      </c>
      <c r="C55" s="44">
        <v>7</v>
      </c>
      <c r="D55" s="43">
        <v>1401</v>
      </c>
      <c r="E55" s="42" t="s">
        <v>430</v>
      </c>
      <c r="F55" s="41" t="s">
        <v>257</v>
      </c>
      <c r="G55" s="67" t="s">
        <v>258</v>
      </c>
      <c r="H55" s="41"/>
    </row>
    <row r="56" spans="1:8" ht="15" customHeight="1" x14ac:dyDescent="0.15">
      <c r="A56" s="53">
        <f t="shared" si="0"/>
        <v>1402</v>
      </c>
      <c r="B56" s="45">
        <v>5</v>
      </c>
      <c r="C56" s="44">
        <v>7</v>
      </c>
      <c r="D56" s="43">
        <v>1402</v>
      </c>
      <c r="E56" s="42" t="s">
        <v>431</v>
      </c>
      <c r="F56" s="41" t="s">
        <v>257</v>
      </c>
      <c r="G56" s="67" t="s">
        <v>410</v>
      </c>
      <c r="H56" s="41"/>
    </row>
    <row r="57" spans="1:8" ht="15" customHeight="1" x14ac:dyDescent="0.15">
      <c r="A57" s="53">
        <f t="shared" si="0"/>
        <v>1403</v>
      </c>
      <c r="B57" s="45">
        <v>6</v>
      </c>
      <c r="C57" s="44">
        <v>4</v>
      </c>
      <c r="D57" s="43">
        <v>1403</v>
      </c>
      <c r="E57" s="42" t="s">
        <v>432</v>
      </c>
      <c r="F57" s="41" t="s">
        <v>392</v>
      </c>
      <c r="G57" s="67" t="s">
        <v>458</v>
      </c>
      <c r="H57" s="41"/>
    </row>
    <row r="58" spans="1:8" ht="15" customHeight="1" x14ac:dyDescent="0.15">
      <c r="A58" s="53">
        <f t="shared" si="0"/>
        <v>1404</v>
      </c>
      <c r="B58" s="45">
        <v>6</v>
      </c>
      <c r="C58" s="44">
        <v>4</v>
      </c>
      <c r="D58" s="43">
        <v>1404</v>
      </c>
      <c r="E58" s="42" t="s">
        <v>433</v>
      </c>
      <c r="F58" s="41" t="s">
        <v>392</v>
      </c>
      <c r="G58" s="67" t="s">
        <v>459</v>
      </c>
      <c r="H58" s="41" t="s">
        <v>464</v>
      </c>
    </row>
    <row r="59" spans="1:8" ht="15" customHeight="1" x14ac:dyDescent="0.15">
      <c r="A59" s="53">
        <f t="shared" si="0"/>
        <v>1405</v>
      </c>
      <c r="B59" s="45">
        <v>7</v>
      </c>
      <c r="C59" s="44">
        <v>27</v>
      </c>
      <c r="D59" s="43">
        <v>1405</v>
      </c>
      <c r="E59" s="42" t="s">
        <v>434</v>
      </c>
      <c r="F59" s="41" t="s">
        <v>400</v>
      </c>
      <c r="G59" s="67" t="s">
        <v>401</v>
      </c>
      <c r="H59" s="41"/>
    </row>
    <row r="60" spans="1:8" ht="15" customHeight="1" x14ac:dyDescent="0.15">
      <c r="A60" s="53">
        <f t="shared" si="0"/>
        <v>1406</v>
      </c>
      <c r="B60" s="45">
        <v>7</v>
      </c>
      <c r="C60" s="44">
        <v>27</v>
      </c>
      <c r="D60" s="43">
        <v>1406</v>
      </c>
      <c r="E60" s="42" t="s">
        <v>435</v>
      </c>
      <c r="F60" s="41" t="s">
        <v>392</v>
      </c>
      <c r="G60" s="67" t="s">
        <v>459</v>
      </c>
      <c r="H60" s="41" t="s">
        <v>464</v>
      </c>
    </row>
    <row r="61" spans="1:8" ht="15" customHeight="1" x14ac:dyDescent="0.15">
      <c r="A61" s="53">
        <f t="shared" si="0"/>
        <v>1407</v>
      </c>
      <c r="B61" s="45">
        <v>10</v>
      </c>
      <c r="C61" s="44">
        <v>22</v>
      </c>
      <c r="D61" s="43">
        <v>1407</v>
      </c>
      <c r="E61" s="42" t="s">
        <v>436</v>
      </c>
      <c r="F61" s="41" t="s">
        <v>257</v>
      </c>
      <c r="G61" s="67" t="s">
        <v>258</v>
      </c>
      <c r="H61" s="41" t="s">
        <v>464</v>
      </c>
    </row>
    <row r="62" spans="1:8" ht="15" customHeight="1" x14ac:dyDescent="0.15">
      <c r="A62" s="53">
        <f t="shared" si="0"/>
        <v>1408</v>
      </c>
      <c r="B62" s="45">
        <v>10</v>
      </c>
      <c r="C62" s="44">
        <v>22</v>
      </c>
      <c r="D62" s="43">
        <v>1408</v>
      </c>
      <c r="E62" s="42" t="s">
        <v>437</v>
      </c>
      <c r="F62" s="41" t="s">
        <v>257</v>
      </c>
      <c r="G62" s="67" t="s">
        <v>410</v>
      </c>
      <c r="H62" s="41" t="s">
        <v>464</v>
      </c>
    </row>
    <row r="63" spans="1:8" ht="15" customHeight="1" x14ac:dyDescent="0.15">
      <c r="A63" s="53">
        <f t="shared" si="0"/>
        <v>1409</v>
      </c>
      <c r="B63" s="45">
        <v>11</v>
      </c>
      <c r="C63" s="44">
        <v>12</v>
      </c>
      <c r="D63" s="43">
        <v>1409</v>
      </c>
      <c r="E63" s="42" t="s">
        <v>261</v>
      </c>
      <c r="F63" s="41" t="s">
        <v>257</v>
      </c>
      <c r="G63" s="67" t="s">
        <v>258</v>
      </c>
      <c r="H63" s="41"/>
    </row>
    <row r="64" spans="1:8" ht="15" customHeight="1" x14ac:dyDescent="0.15">
      <c r="A64" s="53">
        <f t="shared" si="0"/>
        <v>1410</v>
      </c>
      <c r="B64" s="45">
        <v>11</v>
      </c>
      <c r="C64" s="44">
        <v>12</v>
      </c>
      <c r="D64" s="43">
        <v>1410</v>
      </c>
      <c r="E64" s="42" t="s">
        <v>438</v>
      </c>
      <c r="F64" s="41" t="s">
        <v>257</v>
      </c>
      <c r="G64" s="67" t="s">
        <v>410</v>
      </c>
      <c r="H64" s="41"/>
    </row>
    <row r="65" spans="1:8" ht="15" customHeight="1" x14ac:dyDescent="0.15">
      <c r="A65" s="53">
        <f t="shared" si="0"/>
        <v>1411</v>
      </c>
      <c r="B65" s="45">
        <v>11</v>
      </c>
      <c r="C65" s="44">
        <v>26</v>
      </c>
      <c r="D65" s="43">
        <v>1411</v>
      </c>
      <c r="E65" s="42" t="s">
        <v>439</v>
      </c>
      <c r="F65" s="41" t="s">
        <v>257</v>
      </c>
      <c r="G65" s="67" t="s">
        <v>258</v>
      </c>
      <c r="H65" s="41"/>
    </row>
    <row r="66" spans="1:8" ht="15" customHeight="1" x14ac:dyDescent="0.15">
      <c r="A66" s="53">
        <f t="shared" si="0"/>
        <v>1412</v>
      </c>
      <c r="B66" s="45">
        <v>11</v>
      </c>
      <c r="C66" s="44">
        <v>26</v>
      </c>
      <c r="D66" s="43">
        <v>1412</v>
      </c>
      <c r="E66" s="42" t="s">
        <v>440</v>
      </c>
      <c r="F66" s="41" t="s">
        <v>257</v>
      </c>
      <c r="G66" s="67" t="s">
        <v>410</v>
      </c>
      <c r="H66" s="41" t="s">
        <v>464</v>
      </c>
    </row>
    <row r="67" spans="1:8" ht="15" customHeight="1" x14ac:dyDescent="0.15">
      <c r="A67" s="53">
        <f t="shared" si="0"/>
        <v>1413</v>
      </c>
      <c r="B67" s="45">
        <v>1</v>
      </c>
      <c r="C67" s="44">
        <v>14</v>
      </c>
      <c r="D67" s="43">
        <v>1413</v>
      </c>
      <c r="E67" s="42" t="s">
        <v>441</v>
      </c>
      <c r="F67" s="41" t="s">
        <v>400</v>
      </c>
      <c r="G67" s="67" t="s">
        <v>401</v>
      </c>
      <c r="H67" s="41"/>
    </row>
    <row r="68" spans="1:8" ht="15" customHeight="1" x14ac:dyDescent="0.15">
      <c r="A68" s="53">
        <f t="shared" ref="A68:A77" si="1">D68</f>
        <v>1414</v>
      </c>
      <c r="B68" s="45">
        <v>1</v>
      </c>
      <c r="C68" s="44">
        <v>14</v>
      </c>
      <c r="D68" s="43">
        <v>1414</v>
      </c>
      <c r="E68" s="42" t="s">
        <v>442</v>
      </c>
      <c r="F68" s="41" t="s">
        <v>450</v>
      </c>
      <c r="G68" s="67" t="s">
        <v>401</v>
      </c>
      <c r="H68" s="41" t="s">
        <v>464</v>
      </c>
    </row>
    <row r="69" spans="1:8" ht="15" customHeight="1" x14ac:dyDescent="0.15">
      <c r="A69" s="53">
        <f t="shared" si="1"/>
        <v>1415</v>
      </c>
      <c r="B69" s="45">
        <v>10</v>
      </c>
      <c r="C69" s="44">
        <v>15</v>
      </c>
      <c r="D69" s="43">
        <v>1415</v>
      </c>
      <c r="E69" s="42" t="s">
        <v>262</v>
      </c>
      <c r="F69" s="41" t="s">
        <v>400</v>
      </c>
      <c r="G69" s="67" t="s">
        <v>401</v>
      </c>
      <c r="H69" s="41"/>
    </row>
    <row r="70" spans="1:8" ht="15" customHeight="1" x14ac:dyDescent="0.15">
      <c r="A70" s="53">
        <f t="shared" si="1"/>
        <v>1501</v>
      </c>
      <c r="B70" s="45">
        <v>1</v>
      </c>
      <c r="C70" s="44">
        <v>28</v>
      </c>
      <c r="D70" s="43">
        <v>1501</v>
      </c>
      <c r="E70" s="42" t="s">
        <v>451</v>
      </c>
      <c r="F70" s="41" t="s">
        <v>251</v>
      </c>
      <c r="G70" s="67" t="s">
        <v>401</v>
      </c>
      <c r="H70" s="41"/>
    </row>
    <row r="71" spans="1:8" ht="15" customHeight="1" x14ac:dyDescent="0.15">
      <c r="A71" s="53">
        <f t="shared" si="1"/>
        <v>1502</v>
      </c>
      <c r="B71" s="45">
        <v>9</v>
      </c>
      <c r="C71" s="44">
        <v>10</v>
      </c>
      <c r="D71" s="43">
        <v>1502</v>
      </c>
      <c r="E71" s="42" t="s">
        <v>443</v>
      </c>
      <c r="F71" s="41" t="s">
        <v>400</v>
      </c>
      <c r="G71" s="67" t="s">
        <v>401</v>
      </c>
      <c r="H71" s="41"/>
    </row>
    <row r="72" spans="1:8" ht="15" customHeight="1" x14ac:dyDescent="0.15">
      <c r="A72" s="53">
        <f t="shared" si="1"/>
        <v>1503</v>
      </c>
      <c r="B72" s="45">
        <v>5</v>
      </c>
      <c r="C72" s="44">
        <v>14</v>
      </c>
      <c r="D72" s="43">
        <v>1503</v>
      </c>
      <c r="E72" s="42" t="s">
        <v>452</v>
      </c>
      <c r="F72" s="41" t="s">
        <v>257</v>
      </c>
      <c r="G72" s="67" t="s">
        <v>258</v>
      </c>
      <c r="H72" s="41"/>
    </row>
    <row r="73" spans="1:8" ht="15" customHeight="1" x14ac:dyDescent="0.15">
      <c r="A73" s="53">
        <f t="shared" si="1"/>
        <v>1504</v>
      </c>
      <c r="B73" s="45">
        <v>5</v>
      </c>
      <c r="C73" s="44">
        <v>21</v>
      </c>
      <c r="D73" s="43">
        <v>1504</v>
      </c>
      <c r="E73" s="42" t="s">
        <v>453</v>
      </c>
      <c r="F73" s="41" t="s">
        <v>257</v>
      </c>
      <c r="G73" s="67" t="s">
        <v>258</v>
      </c>
      <c r="H73" s="41"/>
    </row>
    <row r="74" spans="1:8" ht="15" customHeight="1" x14ac:dyDescent="0.15">
      <c r="A74" s="53">
        <f t="shared" si="1"/>
        <v>1505</v>
      </c>
      <c r="B74" s="45">
        <v>6</v>
      </c>
      <c r="C74" s="44">
        <v>25</v>
      </c>
      <c r="D74" s="43">
        <v>1505</v>
      </c>
      <c r="E74" s="42" t="s">
        <v>454</v>
      </c>
      <c r="F74" s="41" t="s">
        <v>257</v>
      </c>
      <c r="G74" s="67" t="s">
        <v>258</v>
      </c>
      <c r="H74" s="41"/>
    </row>
    <row r="75" spans="1:8" ht="15" customHeight="1" x14ac:dyDescent="0.15">
      <c r="A75" s="53">
        <f t="shared" si="1"/>
        <v>1506</v>
      </c>
      <c r="B75" s="45">
        <v>7</v>
      </c>
      <c r="C75" s="44">
        <v>2</v>
      </c>
      <c r="D75" s="43">
        <v>1506</v>
      </c>
      <c r="E75" s="42" t="s">
        <v>455</v>
      </c>
      <c r="F75" s="41" t="s">
        <v>257</v>
      </c>
      <c r="G75" s="67" t="s">
        <v>258</v>
      </c>
      <c r="H75" s="41"/>
    </row>
    <row r="76" spans="1:8" ht="15" customHeight="1" x14ac:dyDescent="0.15">
      <c r="A76" s="53">
        <f t="shared" si="1"/>
        <v>1901</v>
      </c>
      <c r="B76" s="132"/>
      <c r="C76" s="45"/>
      <c r="D76" s="133">
        <v>1901</v>
      </c>
      <c r="E76" s="42" t="s">
        <v>263</v>
      </c>
      <c r="F76" s="41"/>
      <c r="G76" s="67"/>
      <c r="H76" s="41"/>
    </row>
    <row r="77" spans="1:8" ht="15" customHeight="1" x14ac:dyDescent="0.15">
      <c r="A77" s="53">
        <f t="shared" si="1"/>
        <v>1902</v>
      </c>
      <c r="B77" s="134"/>
      <c r="C77" s="135"/>
      <c r="D77" s="54">
        <v>1902</v>
      </c>
      <c r="E77" s="136" t="s">
        <v>209</v>
      </c>
      <c r="F77" s="41"/>
      <c r="G77" s="67"/>
      <c r="H77" s="41"/>
    </row>
  </sheetData>
  <sheetProtection selectLockedCells="1" selectUnlockedCells="1"/>
  <mergeCells count="1">
    <mergeCell ref="A1:E1"/>
  </mergeCells>
  <phoneticPr fontId="7"/>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053F27CE-F407-47C2-A1B8-C97D56F7D6A5}"/>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sheetPr>
  <dimension ref="A1:BD61"/>
  <sheetViews>
    <sheetView showZeros="0" zoomScaleNormal="100" workbookViewId="0">
      <selection activeCell="C62" sqref="C62"/>
    </sheetView>
  </sheetViews>
  <sheetFormatPr defaultRowHeight="13.5" x14ac:dyDescent="0.15"/>
  <cols>
    <col min="1" max="1" width="23.25" customWidth="1"/>
    <col min="2" max="2" width="18" customWidth="1"/>
    <col min="3" max="4" width="5" customWidth="1"/>
    <col min="5" max="5" width="3.5" customWidth="1"/>
    <col min="6" max="56" width="3.625" customWidth="1"/>
  </cols>
  <sheetData>
    <row r="1" spans="1:56" x14ac:dyDescent="0.15">
      <c r="A1" s="225" t="s">
        <v>238</v>
      </c>
      <c r="B1" s="227" t="s">
        <v>239</v>
      </c>
      <c r="C1" s="228" t="s">
        <v>264</v>
      </c>
      <c r="D1" s="230" t="s">
        <v>265</v>
      </c>
      <c r="E1" s="223">
        <v>1</v>
      </c>
      <c r="F1" s="223">
        <v>2</v>
      </c>
      <c r="G1" s="223">
        <v>3</v>
      </c>
      <c r="H1" s="223">
        <v>4</v>
      </c>
      <c r="I1" s="223">
        <v>5</v>
      </c>
      <c r="J1" s="223">
        <v>6</v>
      </c>
      <c r="K1" s="223">
        <v>7</v>
      </c>
      <c r="L1" s="223">
        <v>8</v>
      </c>
      <c r="M1" s="223">
        <v>9</v>
      </c>
      <c r="N1" s="223">
        <v>10</v>
      </c>
      <c r="O1" s="223">
        <v>11</v>
      </c>
      <c r="P1" s="223">
        <v>12</v>
      </c>
      <c r="Q1" s="223">
        <v>13</v>
      </c>
      <c r="R1" s="223">
        <v>14</v>
      </c>
      <c r="S1" s="223">
        <v>15</v>
      </c>
      <c r="T1" s="223">
        <v>16</v>
      </c>
      <c r="U1" s="223">
        <v>17</v>
      </c>
      <c r="V1" s="223">
        <v>18</v>
      </c>
      <c r="W1" s="223">
        <v>19</v>
      </c>
      <c r="X1" s="223">
        <v>20</v>
      </c>
      <c r="Y1" s="223">
        <v>21</v>
      </c>
      <c r="Z1" s="223">
        <v>22</v>
      </c>
      <c r="AA1" s="223">
        <v>23</v>
      </c>
      <c r="AB1" s="223">
        <v>24</v>
      </c>
      <c r="AC1" s="223">
        <v>25</v>
      </c>
      <c r="AD1" s="223">
        <v>26</v>
      </c>
      <c r="AE1" s="223">
        <v>27</v>
      </c>
      <c r="AF1" s="223">
        <v>28</v>
      </c>
      <c r="AG1" s="223">
        <v>29</v>
      </c>
      <c r="AH1" s="223">
        <v>30</v>
      </c>
      <c r="AI1" s="223">
        <v>31</v>
      </c>
      <c r="AJ1" s="223">
        <v>32</v>
      </c>
      <c r="AK1" s="223">
        <v>33</v>
      </c>
      <c r="AL1" s="223">
        <v>34</v>
      </c>
      <c r="AM1" s="223">
        <v>35</v>
      </c>
      <c r="AN1" s="223">
        <v>36</v>
      </c>
      <c r="AO1" s="223">
        <v>37</v>
      </c>
      <c r="AP1" s="223">
        <v>38</v>
      </c>
      <c r="AQ1" s="223">
        <v>39</v>
      </c>
      <c r="AR1" s="223">
        <v>40</v>
      </c>
      <c r="AS1" s="223">
        <v>41</v>
      </c>
      <c r="AT1" s="223">
        <v>42</v>
      </c>
      <c r="AU1" s="223">
        <v>43</v>
      </c>
      <c r="AV1" s="223">
        <v>44</v>
      </c>
      <c r="AW1" s="223">
        <v>45</v>
      </c>
      <c r="AX1" s="223">
        <v>46</v>
      </c>
      <c r="AY1" s="223">
        <v>47</v>
      </c>
      <c r="AZ1" s="223">
        <v>48</v>
      </c>
      <c r="BA1" s="223">
        <v>49</v>
      </c>
      <c r="BB1" s="223">
        <v>50</v>
      </c>
      <c r="BC1" s="223">
        <v>51</v>
      </c>
      <c r="BD1" s="223">
        <v>52</v>
      </c>
    </row>
    <row r="2" spans="1:56" ht="13.5" customHeight="1" x14ac:dyDescent="0.15">
      <c r="A2" s="226"/>
      <c r="B2" s="227"/>
      <c r="C2" s="229">
        <f>COUNT(E2:BD2)</f>
        <v>0</v>
      </c>
      <c r="D2" s="231">
        <f>COUNT(F2:BD2)</f>
        <v>0</v>
      </c>
      <c r="E2" s="224"/>
      <c r="F2" s="224"/>
      <c r="G2" s="224"/>
      <c r="H2" s="224"/>
      <c r="I2" s="224"/>
      <c r="J2" s="224"/>
      <c r="K2" s="224"/>
      <c r="L2" s="224"/>
      <c r="M2" s="224"/>
      <c r="N2" s="224"/>
      <c r="O2" s="224"/>
      <c r="P2" s="224"/>
      <c r="Q2" s="224"/>
      <c r="R2" s="224"/>
      <c r="S2" s="224"/>
      <c r="T2" s="224"/>
      <c r="U2" s="224"/>
      <c r="V2" s="224"/>
      <c r="W2" s="224"/>
      <c r="X2" s="224"/>
      <c r="Y2" s="224"/>
      <c r="Z2" s="224"/>
      <c r="AA2" s="224"/>
      <c r="AB2" s="224"/>
      <c r="AC2" s="224"/>
      <c r="AD2" s="224"/>
      <c r="AE2" s="224"/>
      <c r="AF2" s="224"/>
      <c r="AG2" s="224"/>
      <c r="AH2" s="224"/>
      <c r="AI2" s="224"/>
      <c r="AJ2" s="224"/>
      <c r="AK2" s="224"/>
      <c r="AL2" s="224"/>
      <c r="AM2" s="224"/>
      <c r="AN2" s="224"/>
      <c r="AO2" s="224"/>
      <c r="AP2" s="224"/>
      <c r="AQ2" s="224"/>
      <c r="AR2" s="224"/>
      <c r="AS2" s="224"/>
      <c r="AT2" s="224"/>
      <c r="AU2" s="224"/>
      <c r="AV2" s="224"/>
      <c r="AW2" s="224"/>
      <c r="AX2" s="224"/>
      <c r="AY2" s="224"/>
      <c r="AZ2" s="224"/>
      <c r="BA2" s="224"/>
      <c r="BB2" s="224"/>
      <c r="BC2" s="224"/>
      <c r="BD2" s="223"/>
    </row>
    <row r="3" spans="1:56" ht="18" customHeight="1" x14ac:dyDescent="0.15">
      <c r="A3" s="25" cm="1">
        <f t="array" aca="1" ref="A3" ca="1">INDIRECT("2!$E$7")</f>
        <v>0</v>
      </c>
      <c r="B3" s="131" cm="1">
        <f t="array" aca="1" ref="B3" ca="1">INDIRECT("2!B14")</f>
        <v>0</v>
      </c>
      <c r="C3" s="130">
        <f ca="1">'3'!$AD$27</f>
        <v>0</v>
      </c>
      <c r="D3" s="26">
        <f ca="1">'3'!$AD$23</f>
        <v>0</v>
      </c>
      <c r="E3" s="27" cm="1">
        <f t="array" ref="E3:Q3">'3'!$AD$10:$AP$10</f>
        <v>0</v>
      </c>
      <c r="F3" s="27">
        <v>0</v>
      </c>
      <c r="G3" s="27">
        <v>0</v>
      </c>
      <c r="H3" s="27">
        <v>0</v>
      </c>
      <c r="I3" s="27">
        <v>0</v>
      </c>
      <c r="J3" s="27">
        <v>0</v>
      </c>
      <c r="K3" s="27">
        <v>0</v>
      </c>
      <c r="L3" s="27">
        <v>0</v>
      </c>
      <c r="M3" s="27">
        <v>0</v>
      </c>
      <c r="N3" s="27">
        <v>0</v>
      </c>
      <c r="O3" s="27">
        <v>0</v>
      </c>
      <c r="P3" s="27">
        <v>0</v>
      </c>
      <c r="Q3" s="27">
        <v>0</v>
      </c>
      <c r="R3" s="27" cm="1">
        <f t="array" ref="R3:AD3">'3'!$AD$13:$AP$13</f>
        <v>0</v>
      </c>
      <c r="S3" s="27">
        <v>0</v>
      </c>
      <c r="T3" s="27">
        <v>0</v>
      </c>
      <c r="U3" s="27">
        <v>0</v>
      </c>
      <c r="V3" s="27">
        <v>0</v>
      </c>
      <c r="W3" s="27">
        <v>0</v>
      </c>
      <c r="X3" s="27">
        <v>0</v>
      </c>
      <c r="Y3" s="27">
        <v>0</v>
      </c>
      <c r="Z3" s="27">
        <v>0</v>
      </c>
      <c r="AA3" s="27">
        <v>0</v>
      </c>
      <c r="AB3" s="27">
        <v>0</v>
      </c>
      <c r="AC3" s="27">
        <v>0</v>
      </c>
      <c r="AD3" s="27">
        <v>0</v>
      </c>
      <c r="AE3" s="27" cm="1">
        <f t="array" ref="AE3:AQ3">'3'!$AD$16:$AP$16</f>
        <v>0</v>
      </c>
      <c r="AF3" s="27">
        <v>0</v>
      </c>
      <c r="AG3" s="27">
        <v>0</v>
      </c>
      <c r="AH3" s="27">
        <v>0</v>
      </c>
      <c r="AI3" s="27">
        <v>0</v>
      </c>
      <c r="AJ3" s="27">
        <v>0</v>
      </c>
      <c r="AK3" s="27">
        <v>0</v>
      </c>
      <c r="AL3" s="27">
        <v>0</v>
      </c>
      <c r="AM3" s="27">
        <v>0</v>
      </c>
      <c r="AN3" s="27">
        <v>0</v>
      </c>
      <c r="AO3" s="27">
        <v>0</v>
      </c>
      <c r="AP3" s="27">
        <v>0</v>
      </c>
      <c r="AQ3" s="27">
        <v>0</v>
      </c>
      <c r="AR3" s="27" cm="1">
        <f t="array" ref="AR3:BD3">'3'!$AD$19:$AP$19</f>
        <v>0</v>
      </c>
      <c r="AS3" s="27">
        <v>0</v>
      </c>
      <c r="AT3" s="27">
        <v>0</v>
      </c>
      <c r="AU3" s="27">
        <v>0</v>
      </c>
      <c r="AV3" s="27">
        <v>0</v>
      </c>
      <c r="AW3" s="27">
        <v>0</v>
      </c>
      <c r="AX3" s="27">
        <v>0</v>
      </c>
      <c r="AY3" s="27">
        <v>0</v>
      </c>
      <c r="AZ3" s="27">
        <v>0</v>
      </c>
      <c r="BA3" s="27">
        <v>0</v>
      </c>
      <c r="BB3" s="27">
        <v>0</v>
      </c>
      <c r="BC3" s="27">
        <v>0</v>
      </c>
      <c r="BD3" s="27">
        <v>0</v>
      </c>
    </row>
    <row r="4" spans="1:56" ht="18" customHeight="1" x14ac:dyDescent="0.15">
      <c r="A4" s="25" cm="1">
        <f t="array" aca="1" ref="A4" ca="1">INDIRECT("2!$E$7")</f>
        <v>0</v>
      </c>
      <c r="B4" s="131" cm="1">
        <f t="array" aca="1" ref="B4" ca="1">INDIRECT("2!B15")</f>
        <v>0</v>
      </c>
      <c r="C4" s="130">
        <f ca="1">'5'!$AD$27</f>
        <v>0</v>
      </c>
      <c r="D4" s="26">
        <f ca="1">'5'!$AD$23</f>
        <v>0</v>
      </c>
      <c r="E4" s="27" cm="1">
        <f t="array" ref="E4:Q4">'5'!$AD$10:$AP$10</f>
        <v>0</v>
      </c>
      <c r="F4" s="27">
        <v>0</v>
      </c>
      <c r="G4" s="27">
        <v>0</v>
      </c>
      <c r="H4" s="27">
        <v>0</v>
      </c>
      <c r="I4" s="27">
        <v>0</v>
      </c>
      <c r="J4" s="27">
        <v>0</v>
      </c>
      <c r="K4" s="27">
        <v>0</v>
      </c>
      <c r="L4" s="27">
        <v>0</v>
      </c>
      <c r="M4" s="27">
        <v>0</v>
      </c>
      <c r="N4" s="27">
        <v>0</v>
      </c>
      <c r="O4" s="27">
        <v>0</v>
      </c>
      <c r="P4" s="27">
        <v>0</v>
      </c>
      <c r="Q4" s="27">
        <v>0</v>
      </c>
      <c r="R4" s="27" cm="1">
        <f t="array" ref="R4:AD4">'5'!$AD$13:$AP$13</f>
        <v>0</v>
      </c>
      <c r="S4" s="27">
        <v>0</v>
      </c>
      <c r="T4" s="27">
        <v>0</v>
      </c>
      <c r="U4" s="27">
        <v>0</v>
      </c>
      <c r="V4" s="27">
        <v>0</v>
      </c>
      <c r="W4" s="27">
        <v>0</v>
      </c>
      <c r="X4" s="27">
        <v>0</v>
      </c>
      <c r="Y4" s="27">
        <v>0</v>
      </c>
      <c r="Z4" s="27">
        <v>0</v>
      </c>
      <c r="AA4" s="27">
        <v>0</v>
      </c>
      <c r="AB4" s="27">
        <v>0</v>
      </c>
      <c r="AC4" s="27">
        <v>0</v>
      </c>
      <c r="AD4" s="27">
        <v>0</v>
      </c>
      <c r="AE4" s="27" cm="1">
        <f t="array" ref="AE4:AQ4">'5'!$AD$16:$AP$16</f>
        <v>0</v>
      </c>
      <c r="AF4" s="27">
        <v>0</v>
      </c>
      <c r="AG4" s="27">
        <v>0</v>
      </c>
      <c r="AH4" s="27">
        <v>0</v>
      </c>
      <c r="AI4" s="27">
        <v>0</v>
      </c>
      <c r="AJ4" s="27">
        <v>0</v>
      </c>
      <c r="AK4" s="27">
        <v>0</v>
      </c>
      <c r="AL4" s="27">
        <v>0</v>
      </c>
      <c r="AM4" s="27">
        <v>0</v>
      </c>
      <c r="AN4" s="27">
        <v>0</v>
      </c>
      <c r="AO4" s="27">
        <v>0</v>
      </c>
      <c r="AP4" s="27">
        <v>0</v>
      </c>
      <c r="AQ4" s="27">
        <v>0</v>
      </c>
      <c r="AR4" s="27" cm="1">
        <f t="array" ref="AR4:BD4">'5'!$AD$19:$AP$19</f>
        <v>0</v>
      </c>
      <c r="AS4" s="27">
        <v>0</v>
      </c>
      <c r="AT4" s="27">
        <v>0</v>
      </c>
      <c r="AU4" s="27">
        <v>0</v>
      </c>
      <c r="AV4" s="27">
        <v>0</v>
      </c>
      <c r="AW4" s="27">
        <v>0</v>
      </c>
      <c r="AX4" s="27">
        <v>0</v>
      </c>
      <c r="AY4" s="27">
        <v>0</v>
      </c>
      <c r="AZ4" s="27">
        <v>0</v>
      </c>
      <c r="BA4" s="27">
        <v>0</v>
      </c>
      <c r="BB4" s="27">
        <v>0</v>
      </c>
      <c r="BC4" s="27">
        <v>0</v>
      </c>
      <c r="BD4" s="27">
        <v>0</v>
      </c>
    </row>
    <row r="5" spans="1:56" ht="18" customHeight="1" x14ac:dyDescent="0.15">
      <c r="A5" s="25" cm="1">
        <f t="array" aca="1" ref="A5" ca="1">INDIRECT("2!$E$7")</f>
        <v>0</v>
      </c>
      <c r="B5" s="131" cm="1">
        <f t="array" aca="1" ref="B5" ca="1">INDIRECT("2!B16")</f>
        <v>0</v>
      </c>
      <c r="C5" s="130">
        <f ca="1">'7'!$AD$27</f>
        <v>0</v>
      </c>
      <c r="D5" s="26">
        <f ca="1">'7'!$AD$23</f>
        <v>0</v>
      </c>
      <c r="E5" s="27" cm="1">
        <f t="array" ref="E5:Q5">'7'!$AD$10:$AP$10</f>
        <v>0</v>
      </c>
      <c r="F5" s="27">
        <v>0</v>
      </c>
      <c r="G5" s="27">
        <v>0</v>
      </c>
      <c r="H5" s="27">
        <v>0</v>
      </c>
      <c r="I5" s="27">
        <v>0</v>
      </c>
      <c r="J5" s="27">
        <v>0</v>
      </c>
      <c r="K5" s="27">
        <v>0</v>
      </c>
      <c r="L5" s="27">
        <v>0</v>
      </c>
      <c r="M5" s="27">
        <v>0</v>
      </c>
      <c r="N5" s="27">
        <v>0</v>
      </c>
      <c r="O5" s="27">
        <v>0</v>
      </c>
      <c r="P5" s="27">
        <v>0</v>
      </c>
      <c r="Q5" s="27">
        <v>0</v>
      </c>
      <c r="R5" s="27" cm="1">
        <f t="array" ref="R5:AD5">'7'!$AD$13:$AP$13</f>
        <v>0</v>
      </c>
      <c r="S5" s="27">
        <v>0</v>
      </c>
      <c r="T5" s="27">
        <v>0</v>
      </c>
      <c r="U5" s="27">
        <v>0</v>
      </c>
      <c r="V5" s="27">
        <v>0</v>
      </c>
      <c r="W5" s="27">
        <v>0</v>
      </c>
      <c r="X5" s="27">
        <v>0</v>
      </c>
      <c r="Y5" s="27">
        <v>0</v>
      </c>
      <c r="Z5" s="27">
        <v>0</v>
      </c>
      <c r="AA5" s="27">
        <v>0</v>
      </c>
      <c r="AB5" s="27">
        <v>0</v>
      </c>
      <c r="AC5" s="27">
        <v>0</v>
      </c>
      <c r="AD5" s="27">
        <v>0</v>
      </c>
      <c r="AE5" s="27" cm="1">
        <f t="array" ref="AE5:AQ5">'7'!$AD$16:$AP$16</f>
        <v>0</v>
      </c>
      <c r="AF5" s="27">
        <v>0</v>
      </c>
      <c r="AG5" s="27">
        <v>0</v>
      </c>
      <c r="AH5" s="27">
        <v>0</v>
      </c>
      <c r="AI5" s="27">
        <v>0</v>
      </c>
      <c r="AJ5" s="27">
        <v>0</v>
      </c>
      <c r="AK5" s="27">
        <v>0</v>
      </c>
      <c r="AL5" s="27">
        <v>0</v>
      </c>
      <c r="AM5" s="27">
        <v>0</v>
      </c>
      <c r="AN5" s="27">
        <v>0</v>
      </c>
      <c r="AO5" s="27">
        <v>0</v>
      </c>
      <c r="AP5" s="27">
        <v>0</v>
      </c>
      <c r="AQ5" s="27">
        <v>0</v>
      </c>
      <c r="AR5" s="27" cm="1">
        <f t="array" ref="AR5:BD5">'7'!$AD$19:$AP$19</f>
        <v>0</v>
      </c>
      <c r="AS5" s="27">
        <v>0</v>
      </c>
      <c r="AT5" s="27">
        <v>0</v>
      </c>
      <c r="AU5" s="27">
        <v>0</v>
      </c>
      <c r="AV5" s="27">
        <v>0</v>
      </c>
      <c r="AW5" s="27">
        <v>0</v>
      </c>
      <c r="AX5" s="27">
        <v>0</v>
      </c>
      <c r="AY5" s="27">
        <v>0</v>
      </c>
      <c r="AZ5" s="27">
        <v>0</v>
      </c>
      <c r="BA5" s="27">
        <v>0</v>
      </c>
      <c r="BB5" s="27">
        <v>0</v>
      </c>
      <c r="BC5" s="27">
        <v>0</v>
      </c>
      <c r="BD5" s="27">
        <v>0</v>
      </c>
    </row>
    <row r="6" spans="1:56" ht="18" customHeight="1" x14ac:dyDescent="0.15">
      <c r="A6" s="25" cm="1">
        <f t="array" aca="1" ref="A6" ca="1">INDIRECT("2!$E$7")</f>
        <v>0</v>
      </c>
      <c r="B6" s="131" cm="1">
        <f t="array" aca="1" ref="B6" ca="1">INDIRECT("2!B17")</f>
        <v>0</v>
      </c>
      <c r="C6" s="130">
        <f ca="1">'9'!$AD$27</f>
        <v>0</v>
      </c>
      <c r="D6" s="26">
        <f ca="1">'9'!$AD$23</f>
        <v>0</v>
      </c>
      <c r="E6" s="27" cm="1">
        <f t="array" ref="E6:Q6">'9'!$AD$10:$AP$10</f>
        <v>0</v>
      </c>
      <c r="F6" s="27">
        <v>0</v>
      </c>
      <c r="G6" s="27">
        <v>0</v>
      </c>
      <c r="H6" s="27">
        <v>0</v>
      </c>
      <c r="I6" s="27">
        <v>0</v>
      </c>
      <c r="J6" s="27">
        <v>0</v>
      </c>
      <c r="K6" s="27">
        <v>0</v>
      </c>
      <c r="L6" s="27">
        <v>0</v>
      </c>
      <c r="M6" s="27">
        <v>0</v>
      </c>
      <c r="N6" s="27">
        <v>0</v>
      </c>
      <c r="O6" s="27">
        <v>0</v>
      </c>
      <c r="P6" s="27">
        <v>0</v>
      </c>
      <c r="Q6" s="27">
        <v>0</v>
      </c>
      <c r="R6" s="27" cm="1">
        <f t="array" ref="R6:AD6">'9'!$AD$13:$AP$13</f>
        <v>0</v>
      </c>
      <c r="S6" s="27">
        <v>0</v>
      </c>
      <c r="T6" s="27">
        <v>0</v>
      </c>
      <c r="U6" s="27">
        <v>0</v>
      </c>
      <c r="V6" s="27">
        <v>0</v>
      </c>
      <c r="W6" s="27">
        <v>0</v>
      </c>
      <c r="X6" s="27">
        <v>0</v>
      </c>
      <c r="Y6" s="27">
        <v>0</v>
      </c>
      <c r="Z6" s="27">
        <v>0</v>
      </c>
      <c r="AA6" s="27">
        <v>0</v>
      </c>
      <c r="AB6" s="27">
        <v>0</v>
      </c>
      <c r="AC6" s="27">
        <v>0</v>
      </c>
      <c r="AD6" s="27">
        <v>0</v>
      </c>
      <c r="AE6" s="27" cm="1">
        <f t="array" ref="AE6:AQ6">'9'!$AD$16:$AP$16</f>
        <v>0</v>
      </c>
      <c r="AF6" s="27">
        <v>0</v>
      </c>
      <c r="AG6" s="27">
        <v>0</v>
      </c>
      <c r="AH6" s="27">
        <v>0</v>
      </c>
      <c r="AI6" s="27">
        <v>0</v>
      </c>
      <c r="AJ6" s="27">
        <v>0</v>
      </c>
      <c r="AK6" s="27">
        <v>0</v>
      </c>
      <c r="AL6" s="27">
        <v>0</v>
      </c>
      <c r="AM6" s="27">
        <v>0</v>
      </c>
      <c r="AN6" s="27">
        <v>0</v>
      </c>
      <c r="AO6" s="27">
        <v>0</v>
      </c>
      <c r="AP6" s="27">
        <v>0</v>
      </c>
      <c r="AQ6" s="27">
        <v>0</v>
      </c>
      <c r="AR6" s="27" cm="1">
        <f t="array" ref="AR6:BD6">'9'!$AD$19:$AP$19</f>
        <v>0</v>
      </c>
      <c r="AS6" s="27">
        <v>0</v>
      </c>
      <c r="AT6" s="27">
        <v>0</v>
      </c>
      <c r="AU6" s="27">
        <v>0</v>
      </c>
      <c r="AV6" s="27">
        <v>0</v>
      </c>
      <c r="AW6" s="27">
        <v>0</v>
      </c>
      <c r="AX6" s="27">
        <v>0</v>
      </c>
      <c r="AY6" s="27">
        <v>0</v>
      </c>
      <c r="AZ6" s="27">
        <v>0</v>
      </c>
      <c r="BA6" s="27">
        <v>0</v>
      </c>
      <c r="BB6" s="27">
        <v>0</v>
      </c>
      <c r="BC6" s="27">
        <v>0</v>
      </c>
      <c r="BD6" s="27">
        <v>0</v>
      </c>
    </row>
    <row r="7" spans="1:56" ht="18" customHeight="1" x14ac:dyDescent="0.15">
      <c r="A7" s="25" cm="1">
        <f t="array" aca="1" ref="A7" ca="1">INDIRECT("2!$E$7")</f>
        <v>0</v>
      </c>
      <c r="B7" s="131" cm="1">
        <f t="array" aca="1" ref="B7" ca="1">INDIRECT("2!B18")</f>
        <v>0</v>
      </c>
      <c r="C7" s="130">
        <f ca="1">'11'!$AD$27</f>
        <v>0</v>
      </c>
      <c r="D7" s="26">
        <f ca="1">'11'!$AD$23</f>
        <v>0</v>
      </c>
      <c r="E7" s="27" cm="1">
        <f t="array" ref="E7:Q7">'11'!$AD$10:$AP$10</f>
        <v>0</v>
      </c>
      <c r="F7" s="27">
        <v>0</v>
      </c>
      <c r="G7" s="27">
        <v>0</v>
      </c>
      <c r="H7" s="27">
        <v>0</v>
      </c>
      <c r="I7" s="27">
        <v>0</v>
      </c>
      <c r="J7" s="27">
        <v>0</v>
      </c>
      <c r="K7" s="27">
        <v>0</v>
      </c>
      <c r="L7" s="27">
        <v>0</v>
      </c>
      <c r="M7" s="27">
        <v>0</v>
      </c>
      <c r="N7" s="27">
        <v>0</v>
      </c>
      <c r="O7" s="27">
        <v>0</v>
      </c>
      <c r="P7" s="27">
        <v>0</v>
      </c>
      <c r="Q7" s="27">
        <v>0</v>
      </c>
      <c r="R7" s="27" cm="1">
        <f t="array" ref="R7:AD7">'11'!$AD$13:$AP$13</f>
        <v>0</v>
      </c>
      <c r="S7" s="27">
        <v>0</v>
      </c>
      <c r="T7" s="27">
        <v>0</v>
      </c>
      <c r="U7" s="27">
        <v>0</v>
      </c>
      <c r="V7" s="27">
        <v>0</v>
      </c>
      <c r="W7" s="27">
        <v>0</v>
      </c>
      <c r="X7" s="27">
        <v>0</v>
      </c>
      <c r="Y7" s="27">
        <v>0</v>
      </c>
      <c r="Z7" s="27">
        <v>0</v>
      </c>
      <c r="AA7" s="27">
        <v>0</v>
      </c>
      <c r="AB7" s="27">
        <v>0</v>
      </c>
      <c r="AC7" s="27">
        <v>0</v>
      </c>
      <c r="AD7" s="27">
        <v>0</v>
      </c>
      <c r="AE7" s="27" cm="1">
        <f t="array" ref="AE7:AQ7">'11'!$AD$16:$AP$16</f>
        <v>0</v>
      </c>
      <c r="AF7" s="27">
        <v>0</v>
      </c>
      <c r="AG7" s="27">
        <v>0</v>
      </c>
      <c r="AH7" s="27">
        <v>0</v>
      </c>
      <c r="AI7" s="27">
        <v>0</v>
      </c>
      <c r="AJ7" s="27">
        <v>0</v>
      </c>
      <c r="AK7" s="27">
        <v>0</v>
      </c>
      <c r="AL7" s="27">
        <v>0</v>
      </c>
      <c r="AM7" s="27">
        <v>0</v>
      </c>
      <c r="AN7" s="27">
        <v>0</v>
      </c>
      <c r="AO7" s="27">
        <v>0</v>
      </c>
      <c r="AP7" s="27">
        <v>0</v>
      </c>
      <c r="AQ7" s="27">
        <v>0</v>
      </c>
      <c r="AR7" s="27" cm="1">
        <f t="array" ref="AR7:BD7">'11'!$AD$19:$AP$19</f>
        <v>0</v>
      </c>
      <c r="AS7" s="27">
        <v>0</v>
      </c>
      <c r="AT7" s="27">
        <v>0</v>
      </c>
      <c r="AU7" s="27">
        <v>0</v>
      </c>
      <c r="AV7" s="27">
        <v>0</v>
      </c>
      <c r="AW7" s="27">
        <v>0</v>
      </c>
      <c r="AX7" s="27">
        <v>0</v>
      </c>
      <c r="AY7" s="27">
        <v>0</v>
      </c>
      <c r="AZ7" s="27">
        <v>0</v>
      </c>
      <c r="BA7" s="27">
        <v>0</v>
      </c>
      <c r="BB7" s="27">
        <v>0</v>
      </c>
      <c r="BC7" s="27">
        <v>0</v>
      </c>
      <c r="BD7" s="27">
        <v>0</v>
      </c>
    </row>
    <row r="8" spans="1:56" ht="18" customHeight="1" x14ac:dyDescent="0.15">
      <c r="A8" s="25" cm="1">
        <f t="array" aca="1" ref="A8" ca="1">INDIRECT("2!$E$7")</f>
        <v>0</v>
      </c>
      <c r="B8" s="131" cm="1">
        <f t="array" aca="1" ref="B8" ca="1">INDIRECT("2!B19")</f>
        <v>0</v>
      </c>
      <c r="C8" s="130">
        <f ca="1">'13'!$AD$27</f>
        <v>0</v>
      </c>
      <c r="D8" s="26">
        <f ca="1">'13'!$AD$23</f>
        <v>0</v>
      </c>
      <c r="E8" s="27" cm="1">
        <f t="array" ref="E8:Q8">'13'!$AD$10:$AP$10</f>
        <v>0</v>
      </c>
      <c r="F8" s="27">
        <v>0</v>
      </c>
      <c r="G8" s="27">
        <v>0</v>
      </c>
      <c r="H8" s="27">
        <v>0</v>
      </c>
      <c r="I8" s="27">
        <v>0</v>
      </c>
      <c r="J8" s="27">
        <v>0</v>
      </c>
      <c r="K8" s="27">
        <v>0</v>
      </c>
      <c r="L8" s="27">
        <v>0</v>
      </c>
      <c r="M8" s="27">
        <v>0</v>
      </c>
      <c r="N8" s="27">
        <v>0</v>
      </c>
      <c r="O8" s="27">
        <v>0</v>
      </c>
      <c r="P8" s="27">
        <v>0</v>
      </c>
      <c r="Q8" s="27">
        <v>0</v>
      </c>
      <c r="R8" s="27" cm="1">
        <f t="array" ref="R8:AD8">'13'!$AD$13:$AP$13</f>
        <v>0</v>
      </c>
      <c r="S8" s="27">
        <v>0</v>
      </c>
      <c r="T8" s="27">
        <v>0</v>
      </c>
      <c r="U8" s="27">
        <v>0</v>
      </c>
      <c r="V8" s="27">
        <v>0</v>
      </c>
      <c r="W8" s="27">
        <v>0</v>
      </c>
      <c r="X8" s="27">
        <v>0</v>
      </c>
      <c r="Y8" s="27">
        <v>0</v>
      </c>
      <c r="Z8" s="27">
        <v>0</v>
      </c>
      <c r="AA8" s="27">
        <v>0</v>
      </c>
      <c r="AB8" s="27">
        <v>0</v>
      </c>
      <c r="AC8" s="27">
        <v>0</v>
      </c>
      <c r="AD8" s="27">
        <v>0</v>
      </c>
      <c r="AE8" s="27" cm="1">
        <f t="array" ref="AE8:AQ8">'13'!$AD$16:$AP$16</f>
        <v>0</v>
      </c>
      <c r="AF8" s="27">
        <v>0</v>
      </c>
      <c r="AG8" s="27">
        <v>0</v>
      </c>
      <c r="AH8" s="27">
        <v>0</v>
      </c>
      <c r="AI8" s="27">
        <v>0</v>
      </c>
      <c r="AJ8" s="27">
        <v>0</v>
      </c>
      <c r="AK8" s="27">
        <v>0</v>
      </c>
      <c r="AL8" s="27">
        <v>0</v>
      </c>
      <c r="AM8" s="27">
        <v>0</v>
      </c>
      <c r="AN8" s="27">
        <v>0</v>
      </c>
      <c r="AO8" s="27">
        <v>0</v>
      </c>
      <c r="AP8" s="27">
        <v>0</v>
      </c>
      <c r="AQ8" s="27">
        <v>0</v>
      </c>
      <c r="AR8" s="27" cm="1">
        <f t="array" ref="AR8:BD8">'13'!$AD$19:$AP$19</f>
        <v>0</v>
      </c>
      <c r="AS8" s="27">
        <v>0</v>
      </c>
      <c r="AT8" s="27">
        <v>0</v>
      </c>
      <c r="AU8" s="27">
        <v>0</v>
      </c>
      <c r="AV8" s="27">
        <v>0</v>
      </c>
      <c r="AW8" s="27">
        <v>0</v>
      </c>
      <c r="AX8" s="27">
        <v>0</v>
      </c>
      <c r="AY8" s="27">
        <v>0</v>
      </c>
      <c r="AZ8" s="27">
        <v>0</v>
      </c>
      <c r="BA8" s="27">
        <v>0</v>
      </c>
      <c r="BB8" s="27">
        <v>0</v>
      </c>
      <c r="BC8" s="27">
        <v>0</v>
      </c>
      <c r="BD8" s="27">
        <v>0</v>
      </c>
    </row>
    <row r="10" spans="1:56" hidden="1" x14ac:dyDescent="0.15">
      <c r="C10" t="s">
        <v>291</v>
      </c>
      <c r="G10" s="55" t="s">
        <v>246</v>
      </c>
    </row>
    <row r="11" spans="1:56" hidden="1" x14ac:dyDescent="0.15">
      <c r="A11" s="71" t="s">
        <v>284</v>
      </c>
      <c r="B11" s="70" t="s">
        <v>343</v>
      </c>
      <c r="C11" t="s">
        <v>292</v>
      </c>
      <c r="G11" s="55" t="s">
        <v>240</v>
      </c>
    </row>
    <row r="12" spans="1:56" hidden="1" x14ac:dyDescent="0.15">
      <c r="A12" s="71" t="s">
        <v>285</v>
      </c>
      <c r="B12" s="70" t="s">
        <v>344</v>
      </c>
      <c r="C12" t="s">
        <v>293</v>
      </c>
      <c r="G12" s="55" t="s">
        <v>241</v>
      </c>
    </row>
    <row r="13" spans="1:56" hidden="1" x14ac:dyDescent="0.15">
      <c r="A13" s="71" t="s">
        <v>286</v>
      </c>
      <c r="B13" s="70" t="s">
        <v>345</v>
      </c>
      <c r="C13" t="s">
        <v>294</v>
      </c>
      <c r="G13" s="55"/>
    </row>
    <row r="14" spans="1:56" hidden="1" x14ac:dyDescent="0.15">
      <c r="A14" s="71" t="s">
        <v>287</v>
      </c>
      <c r="B14" s="70" t="s">
        <v>346</v>
      </c>
      <c r="C14" t="s">
        <v>295</v>
      </c>
      <c r="G14" s="55" t="s">
        <v>242</v>
      </c>
    </row>
    <row r="15" spans="1:56" hidden="1" x14ac:dyDescent="0.15">
      <c r="A15" s="71" t="s">
        <v>288</v>
      </c>
      <c r="B15" s="70" t="s">
        <v>347</v>
      </c>
      <c r="C15" t="s">
        <v>296</v>
      </c>
      <c r="G15" s="55" t="s">
        <v>243</v>
      </c>
    </row>
    <row r="16" spans="1:56" hidden="1" x14ac:dyDescent="0.15">
      <c r="A16" s="71" t="s">
        <v>289</v>
      </c>
      <c r="B16" s="70" t="s">
        <v>348</v>
      </c>
      <c r="C16" t="s">
        <v>297</v>
      </c>
      <c r="G16" s="55" t="s">
        <v>247</v>
      </c>
    </row>
    <row r="17" spans="1:7" hidden="1" x14ac:dyDescent="0.15">
      <c r="C17" t="s">
        <v>298</v>
      </c>
      <c r="G17" s="55" t="s">
        <v>244</v>
      </c>
    </row>
    <row r="18" spans="1:7" hidden="1" x14ac:dyDescent="0.15">
      <c r="A18" s="71" t="s">
        <v>349</v>
      </c>
      <c r="B18" s="70" t="s">
        <v>290</v>
      </c>
      <c r="C18" t="s">
        <v>299</v>
      </c>
      <c r="G18" s="55" t="s">
        <v>245</v>
      </c>
    </row>
    <row r="19" spans="1:7" hidden="1" x14ac:dyDescent="0.15">
      <c r="C19" t="s">
        <v>300</v>
      </c>
      <c r="G19" s="55"/>
    </row>
    <row r="20" spans="1:7" hidden="1" x14ac:dyDescent="0.15">
      <c r="C20" t="s">
        <v>301</v>
      </c>
      <c r="G20" s="55" t="s">
        <v>248</v>
      </c>
    </row>
    <row r="21" spans="1:7" hidden="1" x14ac:dyDescent="0.15">
      <c r="C21" t="s">
        <v>302</v>
      </c>
      <c r="G21" s="55" t="s">
        <v>249</v>
      </c>
    </row>
    <row r="22" spans="1:7" hidden="1" x14ac:dyDescent="0.15">
      <c r="C22" t="s">
        <v>303</v>
      </c>
    </row>
    <row r="23" spans="1:7" hidden="1" x14ac:dyDescent="0.15">
      <c r="C23" t="s">
        <v>304</v>
      </c>
    </row>
    <row r="24" spans="1:7" hidden="1" x14ac:dyDescent="0.15">
      <c r="C24" t="s">
        <v>305</v>
      </c>
    </row>
    <row r="25" spans="1:7" hidden="1" x14ac:dyDescent="0.15">
      <c r="C25" t="s">
        <v>306</v>
      </c>
    </row>
    <row r="26" spans="1:7" hidden="1" x14ac:dyDescent="0.15">
      <c r="C26" t="s">
        <v>307</v>
      </c>
    </row>
    <row r="27" spans="1:7" hidden="1" x14ac:dyDescent="0.15">
      <c r="C27" t="s">
        <v>308</v>
      </c>
    </row>
    <row r="28" spans="1:7" hidden="1" x14ac:dyDescent="0.15">
      <c r="C28" t="s">
        <v>309</v>
      </c>
    </row>
    <row r="29" spans="1:7" hidden="1" x14ac:dyDescent="0.15">
      <c r="C29" t="s">
        <v>310</v>
      </c>
    </row>
    <row r="30" spans="1:7" hidden="1" x14ac:dyDescent="0.15">
      <c r="C30" t="s">
        <v>311</v>
      </c>
    </row>
    <row r="31" spans="1:7" hidden="1" x14ac:dyDescent="0.15">
      <c r="C31" t="s">
        <v>312</v>
      </c>
    </row>
    <row r="32" spans="1:7" hidden="1" x14ac:dyDescent="0.15">
      <c r="C32" t="s">
        <v>313</v>
      </c>
    </row>
    <row r="33" spans="3:3" hidden="1" x14ac:dyDescent="0.15">
      <c r="C33" t="s">
        <v>314</v>
      </c>
    </row>
    <row r="34" spans="3:3" hidden="1" x14ac:dyDescent="0.15">
      <c r="C34" t="s">
        <v>315</v>
      </c>
    </row>
    <row r="35" spans="3:3" hidden="1" x14ac:dyDescent="0.15">
      <c r="C35" t="s">
        <v>316</v>
      </c>
    </row>
    <row r="36" spans="3:3" hidden="1" x14ac:dyDescent="0.15">
      <c r="C36" t="s">
        <v>317</v>
      </c>
    </row>
    <row r="37" spans="3:3" hidden="1" x14ac:dyDescent="0.15">
      <c r="C37" t="s">
        <v>318</v>
      </c>
    </row>
    <row r="38" spans="3:3" hidden="1" x14ac:dyDescent="0.15">
      <c r="C38" t="s">
        <v>319</v>
      </c>
    </row>
    <row r="39" spans="3:3" hidden="1" x14ac:dyDescent="0.15">
      <c r="C39" t="s">
        <v>320</v>
      </c>
    </row>
    <row r="40" spans="3:3" hidden="1" x14ac:dyDescent="0.15">
      <c r="C40" t="s">
        <v>321</v>
      </c>
    </row>
    <row r="41" spans="3:3" hidden="1" x14ac:dyDescent="0.15">
      <c r="C41" t="s">
        <v>322</v>
      </c>
    </row>
    <row r="42" spans="3:3" hidden="1" x14ac:dyDescent="0.15">
      <c r="C42" t="s">
        <v>323</v>
      </c>
    </row>
    <row r="43" spans="3:3" hidden="1" x14ac:dyDescent="0.15">
      <c r="C43" t="s">
        <v>324</v>
      </c>
    </row>
    <row r="44" spans="3:3" hidden="1" x14ac:dyDescent="0.15">
      <c r="C44" t="s">
        <v>325</v>
      </c>
    </row>
    <row r="45" spans="3:3" hidden="1" x14ac:dyDescent="0.15">
      <c r="C45" t="s">
        <v>326</v>
      </c>
    </row>
    <row r="46" spans="3:3" hidden="1" x14ac:dyDescent="0.15">
      <c r="C46" t="s">
        <v>327</v>
      </c>
    </row>
    <row r="47" spans="3:3" hidden="1" x14ac:dyDescent="0.15">
      <c r="C47" t="s">
        <v>328</v>
      </c>
    </row>
    <row r="48" spans="3:3" hidden="1" x14ac:dyDescent="0.15">
      <c r="C48" t="s">
        <v>329</v>
      </c>
    </row>
    <row r="49" spans="3:3" hidden="1" x14ac:dyDescent="0.15">
      <c r="C49" t="s">
        <v>330</v>
      </c>
    </row>
    <row r="50" spans="3:3" hidden="1" x14ac:dyDescent="0.15">
      <c r="C50" t="s">
        <v>331</v>
      </c>
    </row>
    <row r="51" spans="3:3" hidden="1" x14ac:dyDescent="0.15">
      <c r="C51" t="s">
        <v>332</v>
      </c>
    </row>
    <row r="52" spans="3:3" hidden="1" x14ac:dyDescent="0.15">
      <c r="C52" t="s">
        <v>333</v>
      </c>
    </row>
    <row r="53" spans="3:3" hidden="1" x14ac:dyDescent="0.15">
      <c r="C53" t="s">
        <v>334</v>
      </c>
    </row>
    <row r="54" spans="3:3" hidden="1" x14ac:dyDescent="0.15">
      <c r="C54" t="s">
        <v>335</v>
      </c>
    </row>
    <row r="55" spans="3:3" hidden="1" x14ac:dyDescent="0.15">
      <c r="C55" t="s">
        <v>336</v>
      </c>
    </row>
    <row r="56" spans="3:3" hidden="1" x14ac:dyDescent="0.15">
      <c r="C56" t="s">
        <v>337</v>
      </c>
    </row>
    <row r="57" spans="3:3" hidden="1" x14ac:dyDescent="0.15">
      <c r="C57" t="s">
        <v>338</v>
      </c>
    </row>
    <row r="58" spans="3:3" hidden="1" x14ac:dyDescent="0.15">
      <c r="C58" t="s">
        <v>339</v>
      </c>
    </row>
    <row r="59" spans="3:3" hidden="1" x14ac:dyDescent="0.15">
      <c r="C59" t="s">
        <v>340</v>
      </c>
    </row>
    <row r="60" spans="3:3" hidden="1" x14ac:dyDescent="0.15">
      <c r="C60" t="s">
        <v>341</v>
      </c>
    </row>
    <row r="61" spans="3:3" hidden="1" x14ac:dyDescent="0.15">
      <c r="C61" t="s">
        <v>342</v>
      </c>
    </row>
  </sheetData>
  <sheetProtection selectLockedCells="1" selectUnlockedCells="1"/>
  <mergeCells count="56">
    <mergeCell ref="AQ1:AQ2"/>
    <mergeCell ref="BB1:BB2"/>
    <mergeCell ref="BC1:BC2"/>
    <mergeCell ref="AU1:AU2"/>
    <mergeCell ref="AV1:AV2"/>
    <mergeCell ref="AW1:AW2"/>
    <mergeCell ref="AX1:AX2"/>
    <mergeCell ref="AY1:AY2"/>
    <mergeCell ref="AZ1:AZ2"/>
    <mergeCell ref="AE1:AE2"/>
    <mergeCell ref="AF1:AF2"/>
    <mergeCell ref="AG1:AG2"/>
    <mergeCell ref="V1:V2"/>
    <mergeCell ref="BA1:BA2"/>
    <mergeCell ref="AT1:AT2"/>
    <mergeCell ref="AI1:AI2"/>
    <mergeCell ref="AJ1:AJ2"/>
    <mergeCell ref="AK1:AK2"/>
    <mergeCell ref="AL1:AL2"/>
    <mergeCell ref="AR1:AR2"/>
    <mergeCell ref="AS1:AS2"/>
    <mergeCell ref="AM1:AM2"/>
    <mergeCell ref="AN1:AN2"/>
    <mergeCell ref="AO1:AO2"/>
    <mergeCell ref="AP1:AP2"/>
    <mergeCell ref="P1:P2"/>
    <mergeCell ref="Q1:Q2"/>
    <mergeCell ref="R1:R2"/>
    <mergeCell ref="S1:S2"/>
    <mergeCell ref="A1:A2"/>
    <mergeCell ref="B1:B2"/>
    <mergeCell ref="J1:J2"/>
    <mergeCell ref="C1:C2"/>
    <mergeCell ref="D1:D2"/>
    <mergeCell ref="E1:E2"/>
    <mergeCell ref="F1:F2"/>
    <mergeCell ref="G1:G2"/>
    <mergeCell ref="H1:H2"/>
    <mergeCell ref="I1:I2"/>
    <mergeCell ref="K1:K2"/>
    <mergeCell ref="BD1:BD2"/>
    <mergeCell ref="L1:L2"/>
    <mergeCell ref="M1:M2"/>
    <mergeCell ref="N1:N2"/>
    <mergeCell ref="O1:O2"/>
    <mergeCell ref="T1:T2"/>
    <mergeCell ref="U1:U2"/>
    <mergeCell ref="AH1:AH2"/>
    <mergeCell ref="W1:W2"/>
    <mergeCell ref="X1:X2"/>
    <mergeCell ref="Y1:Y2"/>
    <mergeCell ref="Z1:Z2"/>
    <mergeCell ref="AA1:AA2"/>
    <mergeCell ref="AB1:AB2"/>
    <mergeCell ref="AC1:AC2"/>
    <mergeCell ref="AD1:AD2"/>
  </mergeCells>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41</vt:i4>
      </vt:variant>
    </vt:vector>
  </HeadingPairs>
  <TitlesOfParts>
    <vt:vector size="59" baseType="lpstr">
      <vt:lpstr>１</vt:lpstr>
      <vt:lpstr>2</vt:lpstr>
      <vt:lpstr>3</vt:lpstr>
      <vt:lpstr>4</vt:lpstr>
      <vt:lpstr>5</vt:lpstr>
      <vt:lpstr>6</vt:lpstr>
      <vt:lpstr>7</vt:lpstr>
      <vt:lpstr>8</vt:lpstr>
      <vt:lpstr>9</vt:lpstr>
      <vt:lpstr>10</vt:lpstr>
      <vt:lpstr>11</vt:lpstr>
      <vt:lpstr>12</vt:lpstr>
      <vt:lpstr>13</vt:lpstr>
      <vt:lpstr>14</vt:lpstr>
      <vt:lpstr>15</vt:lpstr>
      <vt:lpstr>16</vt:lpstr>
      <vt:lpstr>17</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'2'!Print_Area</vt:lpstr>
      <vt:lpstr>'3'!Print_Area</vt:lpstr>
      <vt:lpstr>'4'!Print_Area</vt:lpstr>
      <vt:lpstr>'5'!Print_Area</vt:lpstr>
      <vt:lpstr>'6'!Print_Area</vt:lpstr>
      <vt:lpstr>'7'!Print_Area</vt:lpstr>
      <vt:lpstr>'8'!Print_Area</vt:lpstr>
      <vt:lpstr>'9'!Print_Area</vt:lpstr>
      <vt:lpstr>'11'!項目番号１</vt:lpstr>
      <vt:lpstr>'13'!項目番号１</vt:lpstr>
      <vt:lpstr>'3'!項目番号１</vt:lpstr>
      <vt:lpstr>'5'!項目番号１</vt:lpstr>
      <vt:lpstr>'7'!項目番号１</vt:lpstr>
      <vt:lpstr>'9'!項目番号１</vt:lpstr>
      <vt:lpstr>'11'!項目番号２</vt:lpstr>
      <vt:lpstr>'13'!項目番号２</vt:lpstr>
      <vt:lpstr>'3'!項目番号２</vt:lpstr>
      <vt:lpstr>'5'!項目番号２</vt:lpstr>
      <vt:lpstr>'7'!項目番号２</vt:lpstr>
      <vt:lpstr>'9'!項目番号２</vt:lpstr>
      <vt:lpstr>'11'!項目番号３</vt:lpstr>
      <vt:lpstr>'13'!項目番号３</vt:lpstr>
      <vt:lpstr>'3'!項目番号３</vt:lpstr>
      <vt:lpstr>'5'!項目番号３</vt:lpstr>
      <vt:lpstr>'7'!項目番号３</vt:lpstr>
      <vt:lpstr>'9'!項目番号３</vt:lpstr>
      <vt:lpstr>'11'!項目番号全体</vt:lpstr>
      <vt:lpstr>'13'!項目番号全体</vt:lpstr>
      <vt:lpstr>'3'!項目番号全体</vt:lpstr>
      <vt:lpstr>'5'!項目番号全体</vt:lpstr>
      <vt:lpstr>'7'!項目番号全体</vt:lpstr>
      <vt:lpstr>'9'!項目番号全体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2026-03-10T07:26:40Z</cp:lastPrinted>
  <dcterms:created xsi:type="dcterms:W3CDTF">2011-11-11T02:25:17Z</dcterms:created>
  <dcterms:modified xsi:type="dcterms:W3CDTF">2026-03-24T02:21:35Z</dcterms:modified>
</cp:coreProperties>
</file>